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agate-D2\Public\TOGC\Competition Secretary\RESULTS\"/>
    </mc:Choice>
  </mc:AlternateContent>
  <xr:revisionPtr revIDLastSave="0" documentId="8_{85B02D7A-A54D-4E03-86D0-9BEC3FCED7C5}" xr6:coauthVersionLast="45" xr6:coauthVersionMax="45" xr10:uidLastSave="{00000000-0000-0000-0000-000000000000}"/>
  <bookViews>
    <workbookView xWindow="-120" yWindow="-120" windowWidth="20730" windowHeight="11160" activeTab="1"/>
  </bookViews>
  <sheets>
    <sheet name="Pre Level 5" sheetId="3" r:id="rId1"/>
    <sheet name="Lvl 5 In Age" sheetId="1" r:id="rId2"/>
    <sheet name="Lvl 5 Out of Age" sheetId="2" r:id="rId3"/>
  </sheets>
  <definedNames>
    <definedName name="_xlnm._FilterDatabase" localSheetId="1" hidden="1">'Lvl 5 In Age'!$A$5:$M$49</definedName>
    <definedName name="_xlnm._FilterDatabase" localSheetId="2" hidden="1">'Lvl 5 Out of Age'!$A$5:$M$66</definedName>
    <definedName name="_xlnm._FilterDatabase" localSheetId="0" hidden="1">'Pre Level 5'!$A$5:$M$46</definedName>
    <definedName name="_xlnm.Print_Area" localSheetId="2">'Lvl 5 Out of Age'!$A$1:$M$81</definedName>
    <definedName name="_xlnm.Print_Area" localSheetId="0">'Pre Level 5'!$A$1:$M$46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3" l="1"/>
  <c r="L14" i="3"/>
  <c r="L17" i="3"/>
  <c r="K14" i="3"/>
  <c r="K17" i="3"/>
  <c r="I14" i="3"/>
  <c r="I17" i="3"/>
  <c r="G14" i="3"/>
  <c r="G17" i="3"/>
  <c r="E19" i="3"/>
  <c r="E14" i="3"/>
  <c r="E17" i="3"/>
  <c r="L22" i="3"/>
  <c r="K22" i="3"/>
  <c r="I22" i="3"/>
  <c r="G22" i="3"/>
  <c r="E22" i="3"/>
  <c r="L35" i="3"/>
  <c r="K35" i="3"/>
  <c r="I35" i="3"/>
  <c r="G35" i="3"/>
  <c r="E35" i="3"/>
  <c r="L30" i="3"/>
  <c r="K30" i="3"/>
  <c r="I30" i="3"/>
  <c r="G30" i="3"/>
  <c r="E30" i="3"/>
  <c r="L10" i="3"/>
  <c r="K10" i="3"/>
  <c r="I10" i="3"/>
  <c r="G10" i="3"/>
  <c r="E10" i="3"/>
  <c r="L8" i="3"/>
  <c r="K8" i="3"/>
  <c r="I8" i="3"/>
  <c r="G8" i="3"/>
  <c r="E8" i="3"/>
  <c r="L13" i="3"/>
  <c r="K13" i="3"/>
  <c r="I13" i="3"/>
  <c r="G13" i="3"/>
  <c r="E13" i="3"/>
  <c r="L21" i="3"/>
  <c r="K21" i="3"/>
  <c r="I21" i="3"/>
  <c r="G21" i="3"/>
  <c r="E21" i="3"/>
  <c r="L25" i="3"/>
  <c r="K25" i="3"/>
  <c r="I25" i="3"/>
  <c r="G25" i="3"/>
  <c r="E25" i="3"/>
  <c r="L20" i="3"/>
  <c r="K20" i="3"/>
  <c r="I20" i="3"/>
  <c r="G20" i="3"/>
  <c r="E20" i="3"/>
  <c r="K19" i="3"/>
  <c r="K34" i="3"/>
  <c r="I19" i="3"/>
  <c r="I34" i="3"/>
  <c r="G19" i="3"/>
  <c r="G34" i="3"/>
  <c r="L12" i="1"/>
  <c r="M12" i="1" s="1"/>
  <c r="K12" i="1"/>
  <c r="I12" i="1"/>
  <c r="G12" i="1"/>
  <c r="E12" i="1"/>
  <c r="L16" i="1"/>
  <c r="K16" i="1"/>
  <c r="I16" i="1"/>
  <c r="G16" i="1"/>
  <c r="E16" i="1"/>
  <c r="L79" i="2"/>
  <c r="K79" i="2"/>
  <c r="I79" i="2"/>
  <c r="G79" i="2"/>
  <c r="E79" i="2"/>
  <c r="L68" i="2"/>
  <c r="K68" i="2"/>
  <c r="I68" i="2"/>
  <c r="G68" i="2"/>
  <c r="E68" i="2"/>
  <c r="L76" i="2"/>
  <c r="K76" i="2"/>
  <c r="I76" i="2"/>
  <c r="G76" i="2"/>
  <c r="E76" i="2"/>
  <c r="A64" i="2"/>
  <c r="I19" i="1"/>
  <c r="G71" i="2"/>
  <c r="E28" i="1"/>
  <c r="G28" i="1"/>
  <c r="I28" i="1"/>
  <c r="K28" i="1"/>
  <c r="L28" i="1"/>
  <c r="E30" i="1"/>
  <c r="G30" i="1"/>
  <c r="I30" i="1"/>
  <c r="K30" i="1"/>
  <c r="L30" i="1"/>
  <c r="E44" i="1"/>
  <c r="G44" i="1"/>
  <c r="I44" i="1"/>
  <c r="K44" i="1"/>
  <c r="L44" i="1"/>
  <c r="E19" i="1"/>
  <c r="G19" i="1"/>
  <c r="K19" i="1"/>
  <c r="L19" i="1"/>
  <c r="E40" i="1"/>
  <c r="G40" i="1"/>
  <c r="I40" i="1"/>
  <c r="K40" i="1"/>
  <c r="L40" i="1"/>
  <c r="L9" i="3"/>
  <c r="M24" i="3" s="1"/>
  <c r="K9" i="3"/>
  <c r="I9" i="3"/>
  <c r="G9" i="3"/>
  <c r="E9" i="3"/>
  <c r="L6" i="3"/>
  <c r="K6" i="3"/>
  <c r="I6" i="3"/>
  <c r="G6" i="3"/>
  <c r="E6" i="3"/>
  <c r="L24" i="3"/>
  <c r="K24" i="3"/>
  <c r="I24" i="3"/>
  <c r="G24" i="3"/>
  <c r="E24" i="3"/>
  <c r="L40" i="3"/>
  <c r="K40" i="3"/>
  <c r="I40" i="3"/>
  <c r="G40" i="3"/>
  <c r="E40" i="3"/>
  <c r="L12" i="3"/>
  <c r="M12" i="3" s="1"/>
  <c r="K12" i="3"/>
  <c r="I12" i="3"/>
  <c r="G12" i="3"/>
  <c r="E12" i="3"/>
  <c r="L26" i="3"/>
  <c r="K26" i="3"/>
  <c r="I26" i="3"/>
  <c r="G26" i="3"/>
  <c r="E26" i="3"/>
  <c r="L37" i="3"/>
  <c r="K37" i="3"/>
  <c r="I37" i="3"/>
  <c r="G37" i="3"/>
  <c r="E37" i="3"/>
  <c r="L44" i="3"/>
  <c r="K44" i="3"/>
  <c r="I44" i="3"/>
  <c r="G44" i="3"/>
  <c r="E44" i="3"/>
  <c r="L41" i="3"/>
  <c r="M41" i="3" s="1"/>
  <c r="K41" i="3"/>
  <c r="I41" i="3"/>
  <c r="G41" i="3"/>
  <c r="E41" i="3"/>
  <c r="L42" i="3"/>
  <c r="K42" i="3"/>
  <c r="I42" i="3"/>
  <c r="G42" i="3"/>
  <c r="E42" i="3"/>
  <c r="L16" i="3"/>
  <c r="K16" i="3"/>
  <c r="I16" i="3"/>
  <c r="G16" i="3"/>
  <c r="E16" i="3"/>
  <c r="L18" i="3"/>
  <c r="K18" i="3"/>
  <c r="I18" i="3"/>
  <c r="G18" i="3"/>
  <c r="E18" i="3"/>
  <c r="L28" i="3"/>
  <c r="M28" i="3" s="1"/>
  <c r="K28" i="3"/>
  <c r="I28" i="3"/>
  <c r="G28" i="3"/>
  <c r="E28" i="3"/>
  <c r="L32" i="3"/>
  <c r="K32" i="3"/>
  <c r="I32" i="3"/>
  <c r="G32" i="3"/>
  <c r="E32" i="3"/>
  <c r="L34" i="3"/>
  <c r="E34" i="3"/>
  <c r="L23" i="3"/>
  <c r="K23" i="3"/>
  <c r="I23" i="3"/>
  <c r="G23" i="3"/>
  <c r="E23" i="3"/>
  <c r="L31" i="3"/>
  <c r="K31" i="3"/>
  <c r="I31" i="3"/>
  <c r="G31" i="3"/>
  <c r="E31" i="3"/>
  <c r="L27" i="3"/>
  <c r="K27" i="3"/>
  <c r="I27" i="3"/>
  <c r="G27" i="3"/>
  <c r="E27" i="3"/>
  <c r="L11" i="3"/>
  <c r="K11" i="3"/>
  <c r="I11" i="3"/>
  <c r="G11" i="3"/>
  <c r="E11" i="3"/>
  <c r="L29" i="3"/>
  <c r="M29" i="3" s="1"/>
  <c r="K29" i="3"/>
  <c r="I29" i="3"/>
  <c r="G29" i="3"/>
  <c r="E29" i="3"/>
  <c r="L38" i="3"/>
  <c r="K38" i="3"/>
  <c r="I38" i="3"/>
  <c r="G38" i="3"/>
  <c r="E38" i="3"/>
  <c r="L7" i="3"/>
  <c r="K7" i="3"/>
  <c r="I7" i="3"/>
  <c r="G7" i="3"/>
  <c r="E7" i="3"/>
  <c r="L36" i="3"/>
  <c r="K36" i="3"/>
  <c r="I36" i="3"/>
  <c r="G36" i="3"/>
  <c r="E36" i="3"/>
  <c r="L46" i="3"/>
  <c r="M46" i="3" s="1"/>
  <c r="K46" i="3"/>
  <c r="I46" i="3"/>
  <c r="G46" i="3"/>
  <c r="E46" i="3"/>
  <c r="L43" i="3"/>
  <c r="K43" i="3"/>
  <c r="I43" i="3"/>
  <c r="G43" i="3"/>
  <c r="E43" i="3"/>
  <c r="L33" i="3"/>
  <c r="K33" i="3"/>
  <c r="I33" i="3"/>
  <c r="G33" i="3"/>
  <c r="E33" i="3"/>
  <c r="L39" i="3"/>
  <c r="M39" i="3" s="1"/>
  <c r="K39" i="3"/>
  <c r="I39" i="3"/>
  <c r="G39" i="3"/>
  <c r="E39" i="3"/>
  <c r="L15" i="3"/>
  <c r="K15" i="3"/>
  <c r="I15" i="3"/>
  <c r="G15" i="3"/>
  <c r="E15" i="3"/>
  <c r="L45" i="3"/>
  <c r="K45" i="3"/>
  <c r="I45" i="3"/>
  <c r="G45" i="3"/>
  <c r="E45" i="3"/>
  <c r="K74" i="2"/>
  <c r="K71" i="2"/>
  <c r="K73" i="2"/>
  <c r="K72" i="2"/>
  <c r="K70" i="2"/>
  <c r="K81" i="2"/>
  <c r="K77" i="2"/>
  <c r="K69" i="2"/>
  <c r="K75" i="2"/>
  <c r="K80" i="2"/>
  <c r="K78" i="2"/>
  <c r="I74" i="2"/>
  <c r="I71" i="2"/>
  <c r="I73" i="2"/>
  <c r="I72" i="2"/>
  <c r="I70" i="2"/>
  <c r="I81" i="2"/>
  <c r="I77" i="2"/>
  <c r="I69" i="2"/>
  <c r="I75" i="2"/>
  <c r="I80" i="2"/>
  <c r="I78" i="2"/>
  <c r="E80" i="2"/>
  <c r="E75" i="2"/>
  <c r="E69" i="2"/>
  <c r="E77" i="2"/>
  <c r="E81" i="2"/>
  <c r="E70" i="2"/>
  <c r="E72" i="2"/>
  <c r="E73" i="2"/>
  <c r="E71" i="2"/>
  <c r="E74" i="2"/>
  <c r="K32" i="2"/>
  <c r="K7" i="2"/>
  <c r="K40" i="2"/>
  <c r="K46" i="2"/>
  <c r="K20" i="2"/>
  <c r="K43" i="2"/>
  <c r="K12" i="2"/>
  <c r="K19" i="2"/>
  <c r="K36" i="2"/>
  <c r="K41" i="2"/>
  <c r="K60" i="2"/>
  <c r="K18" i="2"/>
  <c r="K61" i="2"/>
  <c r="K49" i="2"/>
  <c r="K57" i="2"/>
  <c r="K31" i="2"/>
  <c r="K21" i="2"/>
  <c r="K44" i="2"/>
  <c r="K17" i="2"/>
  <c r="K54" i="2"/>
  <c r="K24" i="2"/>
  <c r="K15" i="2"/>
  <c r="K14" i="2"/>
  <c r="K25" i="2"/>
  <c r="K52" i="2"/>
  <c r="K22" i="2"/>
  <c r="K11" i="2"/>
  <c r="K30" i="2"/>
  <c r="K10" i="2"/>
  <c r="K53" i="2"/>
  <c r="K34" i="2"/>
  <c r="K51" i="2"/>
  <c r="K13" i="2"/>
  <c r="K58" i="2"/>
  <c r="K16" i="2"/>
  <c r="K55" i="2"/>
  <c r="K28" i="2"/>
  <c r="K26" i="2"/>
  <c r="K8" i="2"/>
  <c r="K29" i="2"/>
  <c r="K6" i="2"/>
  <c r="K39" i="2"/>
  <c r="K23" i="2"/>
  <c r="K42" i="2"/>
  <c r="K35" i="2"/>
  <c r="K50" i="2"/>
  <c r="K38" i="2"/>
  <c r="K37" i="2"/>
  <c r="K48" i="2"/>
  <c r="K59" i="2"/>
  <c r="K47" i="2"/>
  <c r="K56" i="2"/>
  <c r="K33" i="2"/>
  <c r="K45" i="2"/>
  <c r="K27" i="2"/>
  <c r="I9" i="2"/>
  <c r="G32" i="2"/>
  <c r="G7" i="2"/>
  <c r="G40" i="2"/>
  <c r="G46" i="2"/>
  <c r="G20" i="2"/>
  <c r="G43" i="2"/>
  <c r="G12" i="2"/>
  <c r="G19" i="2"/>
  <c r="G36" i="2"/>
  <c r="G41" i="2"/>
  <c r="G60" i="2"/>
  <c r="G18" i="2"/>
  <c r="G61" i="2"/>
  <c r="G49" i="2"/>
  <c r="G57" i="2"/>
  <c r="G31" i="2"/>
  <c r="G21" i="2"/>
  <c r="G44" i="2"/>
  <c r="G17" i="2"/>
  <c r="G54" i="2"/>
  <c r="G24" i="2"/>
  <c r="G15" i="2"/>
  <c r="G14" i="2"/>
  <c r="G25" i="2"/>
  <c r="G52" i="2"/>
  <c r="G22" i="2"/>
  <c r="G11" i="2"/>
  <c r="G30" i="2"/>
  <c r="G10" i="2"/>
  <c r="G53" i="2"/>
  <c r="G34" i="2"/>
  <c r="G51" i="2"/>
  <c r="G13" i="2"/>
  <c r="G58" i="2"/>
  <c r="G16" i="2"/>
  <c r="G55" i="2"/>
  <c r="G28" i="2"/>
  <c r="G26" i="2"/>
  <c r="G8" i="2"/>
  <c r="G29" i="2"/>
  <c r="G6" i="2"/>
  <c r="G39" i="2"/>
  <c r="G23" i="2"/>
  <c r="G42" i="2"/>
  <c r="G35" i="2"/>
  <c r="G50" i="2"/>
  <c r="G38" i="2"/>
  <c r="G37" i="2"/>
  <c r="G48" i="2"/>
  <c r="G59" i="2"/>
  <c r="G47" i="2"/>
  <c r="G56" i="2"/>
  <c r="G33" i="2"/>
  <c r="G45" i="2"/>
  <c r="G27" i="2"/>
  <c r="E7" i="2"/>
  <c r="E40" i="2"/>
  <c r="E46" i="2"/>
  <c r="E20" i="2"/>
  <c r="E43" i="2"/>
  <c r="E12" i="2"/>
  <c r="E19" i="2"/>
  <c r="E36" i="2"/>
  <c r="E41" i="2"/>
  <c r="E60" i="2"/>
  <c r="E18" i="2"/>
  <c r="E61" i="2"/>
  <c r="E49" i="2"/>
  <c r="E57" i="2"/>
  <c r="E31" i="2"/>
  <c r="E21" i="2"/>
  <c r="E44" i="2"/>
  <c r="E17" i="2"/>
  <c r="E54" i="2"/>
  <c r="E24" i="2"/>
  <c r="E15" i="2"/>
  <c r="E14" i="2"/>
  <c r="E25" i="2"/>
  <c r="E52" i="2"/>
  <c r="E22" i="2"/>
  <c r="E11" i="2"/>
  <c r="E30" i="2"/>
  <c r="E10" i="2"/>
  <c r="E53" i="2"/>
  <c r="E34" i="2"/>
  <c r="E51" i="2"/>
  <c r="E13" i="2"/>
  <c r="E58" i="2"/>
  <c r="E16" i="2"/>
  <c r="E55" i="2"/>
  <c r="E28" i="2"/>
  <c r="E26" i="2"/>
  <c r="E8" i="2"/>
  <c r="E29" i="2"/>
  <c r="E6" i="2"/>
  <c r="E39" i="2"/>
  <c r="E23" i="2"/>
  <c r="E42" i="2"/>
  <c r="E35" i="2"/>
  <c r="E50" i="2"/>
  <c r="E38" i="2"/>
  <c r="E37" i="2"/>
  <c r="E48" i="2"/>
  <c r="E59" i="2"/>
  <c r="E47" i="2"/>
  <c r="E56" i="2"/>
  <c r="E33" i="2"/>
  <c r="E45" i="2"/>
  <c r="E27" i="2"/>
  <c r="E34" i="1"/>
  <c r="E17" i="1"/>
  <c r="E25" i="1"/>
  <c r="E48" i="1"/>
  <c r="E32" i="1"/>
  <c r="E35" i="1"/>
  <c r="E9" i="1"/>
  <c r="E46" i="1"/>
  <c r="E38" i="1"/>
  <c r="E29" i="1"/>
  <c r="E21" i="1"/>
  <c r="E36" i="1"/>
  <c r="E43" i="1"/>
  <c r="E10" i="1"/>
  <c r="E49" i="1"/>
  <c r="E23" i="1"/>
  <c r="E15" i="1"/>
  <c r="E33" i="1"/>
  <c r="E41" i="1"/>
  <c r="E39" i="1"/>
  <c r="E45" i="1"/>
  <c r="E27" i="1"/>
  <c r="E37" i="1"/>
  <c r="E22" i="1"/>
  <c r="E20" i="1"/>
  <c r="E8" i="1"/>
  <c r="E14" i="1"/>
  <c r="E31" i="1"/>
  <c r="E47" i="1"/>
  <c r="E18" i="1"/>
  <c r="E7" i="1"/>
  <c r="G11" i="1"/>
  <c r="G34" i="1"/>
  <c r="G17" i="1"/>
  <c r="G25" i="1"/>
  <c r="G48" i="1"/>
  <c r="G32" i="1"/>
  <c r="G35" i="1"/>
  <c r="G9" i="1"/>
  <c r="G46" i="1"/>
  <c r="G38" i="1"/>
  <c r="G29" i="1"/>
  <c r="G21" i="1"/>
  <c r="G36" i="1"/>
  <c r="G43" i="1"/>
  <c r="G10" i="1"/>
  <c r="G49" i="1"/>
  <c r="G23" i="1"/>
  <c r="G15" i="1"/>
  <c r="G33" i="1"/>
  <c r="G41" i="1"/>
  <c r="G39" i="1"/>
  <c r="G45" i="1"/>
  <c r="G27" i="1"/>
  <c r="G37" i="1"/>
  <c r="G22" i="1"/>
  <c r="G20" i="1"/>
  <c r="G8" i="1"/>
  <c r="G14" i="1"/>
  <c r="G31" i="1"/>
  <c r="G47" i="1"/>
  <c r="G18" i="1"/>
  <c r="G7" i="1"/>
  <c r="I17" i="1"/>
  <c r="I25" i="1"/>
  <c r="I48" i="1"/>
  <c r="I35" i="1"/>
  <c r="I9" i="1"/>
  <c r="I46" i="1"/>
  <c r="I29" i="1"/>
  <c r="I21" i="1"/>
  <c r="I36" i="1"/>
  <c r="I43" i="1"/>
  <c r="I10" i="1"/>
  <c r="I49" i="1"/>
  <c r="I23" i="1"/>
  <c r="I15" i="1"/>
  <c r="I33" i="1"/>
  <c r="I41" i="1"/>
  <c r="I39" i="1"/>
  <c r="I45" i="1"/>
  <c r="I27" i="1"/>
  <c r="I37" i="1"/>
  <c r="I22" i="1"/>
  <c r="I20" i="1"/>
  <c r="I8" i="1"/>
  <c r="I14" i="1"/>
  <c r="I31" i="1"/>
  <c r="I47" i="1"/>
  <c r="I18" i="1"/>
  <c r="I7" i="1"/>
  <c r="K32" i="1"/>
  <c r="K35" i="1"/>
  <c r="K9" i="1"/>
  <c r="K46" i="1"/>
  <c r="K38" i="1"/>
  <c r="K29" i="1"/>
  <c r="K21" i="1"/>
  <c r="K36" i="1"/>
  <c r="K43" i="1"/>
  <c r="K10" i="1"/>
  <c r="K49" i="1"/>
  <c r="K23" i="1"/>
  <c r="K15" i="1"/>
  <c r="K33" i="1"/>
  <c r="K41" i="1"/>
  <c r="K39" i="1"/>
  <c r="K45" i="1"/>
  <c r="K27" i="1"/>
  <c r="K37" i="1"/>
  <c r="K22" i="1"/>
  <c r="K20" i="1"/>
  <c r="K8" i="1"/>
  <c r="K14" i="1"/>
  <c r="K31" i="1"/>
  <c r="K47" i="1"/>
  <c r="K18" i="1"/>
  <c r="K7" i="1"/>
  <c r="L49" i="2"/>
  <c r="L23" i="2"/>
  <c r="I11" i="2"/>
  <c r="L11" i="2"/>
  <c r="L50" i="2"/>
  <c r="L48" i="2"/>
  <c r="L38" i="2"/>
  <c r="L16" i="2"/>
  <c r="I23" i="2"/>
  <c r="L15" i="2"/>
  <c r="I60" i="2"/>
  <c r="L60" i="2"/>
  <c r="I55" i="2"/>
  <c r="L55" i="2"/>
  <c r="L14" i="2"/>
  <c r="I59" i="2"/>
  <c r="L59" i="2"/>
  <c r="I37" i="2"/>
  <c r="L37" i="2"/>
  <c r="L51" i="2"/>
  <c r="L46" i="2"/>
  <c r="I39" i="2"/>
  <c r="L39" i="2"/>
  <c r="I36" i="2"/>
  <c r="L36" i="2"/>
  <c r="L30" i="2"/>
  <c r="L33" i="2"/>
  <c r="L42" i="2"/>
  <c r="M42" i="2" s="1"/>
  <c r="E9" i="2"/>
  <c r="G9" i="2"/>
  <c r="K9" i="2"/>
  <c r="L9" i="2"/>
  <c r="L35" i="2"/>
  <c r="L8" i="2"/>
  <c r="I28" i="2"/>
  <c r="L28" i="2"/>
  <c r="L58" i="2"/>
  <c r="L17" i="2"/>
  <c r="I19" i="2"/>
  <c r="L19" i="2"/>
  <c r="I54" i="2"/>
  <c r="L54" i="2"/>
  <c r="L57" i="2"/>
  <c r="L41" i="2"/>
  <c r="I43" i="2"/>
  <c r="L43" i="2"/>
  <c r="I47" i="2"/>
  <c r="L47" i="2"/>
  <c r="L34" i="2"/>
  <c r="L10" i="2"/>
  <c r="I26" i="2"/>
  <c r="L26" i="2"/>
  <c r="L44" i="2"/>
  <c r="L53" i="2"/>
  <c r="I13" i="2"/>
  <c r="L13" i="2"/>
  <c r="I25" i="2"/>
  <c r="L25" i="2"/>
  <c r="E32" i="2"/>
  <c r="L32" i="2"/>
  <c r="L40" i="2"/>
  <c r="L56" i="2"/>
  <c r="I22" i="2"/>
  <c r="L22" i="2"/>
  <c r="M22" i="2" s="1"/>
  <c r="I24" i="2"/>
  <c r="L24" i="2"/>
  <c r="L31" i="2"/>
  <c r="L7" i="2"/>
  <c r="I20" i="2"/>
  <c r="L20" i="2"/>
  <c r="L21" i="2"/>
  <c r="I12" i="2"/>
  <c r="L12" i="2"/>
  <c r="L29" i="2"/>
  <c r="I6" i="2"/>
  <c r="L6" i="2"/>
  <c r="M44" i="2" s="1"/>
  <c r="I45" i="2"/>
  <c r="L45" i="2"/>
  <c r="L27" i="2"/>
  <c r="L18" i="2"/>
  <c r="I61" i="2"/>
  <c r="L61" i="2"/>
  <c r="I52" i="2"/>
  <c r="L52" i="2"/>
  <c r="L77" i="2"/>
  <c r="E78" i="2"/>
  <c r="L78" i="2"/>
  <c r="L37" i="1"/>
  <c r="M37" i="1" s="1"/>
  <c r="L71" i="2"/>
  <c r="L81" i="2"/>
  <c r="L80" i="2"/>
  <c r="L75" i="2"/>
  <c r="L46" i="1"/>
  <c r="E13" i="1"/>
  <c r="G13" i="1"/>
  <c r="I13" i="1"/>
  <c r="K13" i="1"/>
  <c r="L13" i="1"/>
  <c r="M13" i="1" s="1"/>
  <c r="L9" i="1"/>
  <c r="L35" i="1"/>
  <c r="M35" i="1" s="1"/>
  <c r="L32" i="1"/>
  <c r="N62" i="2"/>
  <c r="N63" i="2"/>
  <c r="N64" i="2"/>
  <c r="N65" i="2"/>
  <c r="L22" i="1"/>
  <c r="L15" i="1"/>
  <c r="L7" i="1"/>
  <c r="M7" i="1" s="1"/>
  <c r="L27" i="1"/>
  <c r="E42" i="1"/>
  <c r="I42" i="1"/>
  <c r="K42" i="1"/>
  <c r="L42" i="1"/>
  <c r="L45" i="1"/>
  <c r="E24" i="1"/>
  <c r="I24" i="1"/>
  <c r="K24" i="1"/>
  <c r="L24" i="1"/>
  <c r="L10" i="1"/>
  <c r="L18" i="1"/>
  <c r="E6" i="1"/>
  <c r="I6" i="1"/>
  <c r="K6" i="1"/>
  <c r="L6" i="1"/>
  <c r="M26" i="1" s="1"/>
  <c r="L41" i="1"/>
  <c r="L47" i="1"/>
  <c r="E11" i="1"/>
  <c r="I11" i="1"/>
  <c r="K11" i="1"/>
  <c r="L11" i="1"/>
  <c r="L21" i="1"/>
  <c r="K48" i="1"/>
  <c r="L48" i="1"/>
  <c r="L33" i="1"/>
  <c r="M33" i="1" s="1"/>
  <c r="L20" i="1"/>
  <c r="L23" i="1"/>
  <c r="M23" i="1" s="1"/>
  <c r="L38" i="1"/>
  <c r="L49" i="1"/>
  <c r="L73" i="2"/>
  <c r="M73" i="2" s="1"/>
  <c r="L70" i="2"/>
  <c r="M70" i="2" s="1"/>
  <c r="L74" i="2"/>
  <c r="L17" i="1"/>
  <c r="L8" i="1"/>
  <c r="L14" i="1"/>
  <c r="L29" i="1"/>
  <c r="L31" i="1"/>
  <c r="M31" i="1" s="1"/>
  <c r="L43" i="1"/>
  <c r="L34" i="1"/>
  <c r="M34" i="1" s="1"/>
  <c r="L39" i="1"/>
  <c r="L36" i="1"/>
  <c r="L26" i="1"/>
  <c r="L25" i="1"/>
  <c r="M25" i="1" s="1"/>
  <c r="K26" i="1"/>
  <c r="K34" i="1"/>
  <c r="K17" i="1"/>
  <c r="K25" i="1"/>
  <c r="I26" i="1"/>
  <c r="E26" i="1"/>
  <c r="G26" i="1"/>
  <c r="G24" i="1"/>
  <c r="G42" i="1"/>
  <c r="G6" i="1"/>
  <c r="L69" i="2"/>
  <c r="I38" i="2"/>
  <c r="I50" i="2"/>
  <c r="I27" i="2"/>
  <c r="I29" i="2"/>
  <c r="I31" i="2"/>
  <c r="I56" i="2"/>
  <c r="I32" i="2"/>
  <c r="I44" i="2"/>
  <c r="I34" i="2"/>
  <c r="I57" i="2"/>
  <c r="I58" i="2"/>
  <c r="I35" i="2"/>
  <c r="I42" i="2"/>
  <c r="I30" i="2"/>
  <c r="I51" i="2"/>
  <c r="I15" i="2"/>
  <c r="I16" i="2"/>
  <c r="I49" i="2"/>
  <c r="I18" i="2"/>
  <c r="I21" i="2"/>
  <c r="I7" i="2"/>
  <c r="I40" i="2"/>
  <c r="I53" i="2"/>
  <c r="I10" i="2"/>
  <c r="I41" i="2"/>
  <c r="I17" i="2"/>
  <c r="I8" i="2"/>
  <c r="I33" i="2"/>
  <c r="I46" i="2"/>
  <c r="I14" i="2"/>
  <c r="I48" i="2"/>
  <c r="I38" i="1"/>
  <c r="I32" i="1"/>
  <c r="I34" i="1"/>
  <c r="G75" i="2"/>
  <c r="G69" i="2"/>
  <c r="G77" i="2"/>
  <c r="G81" i="2"/>
  <c r="G72" i="2"/>
  <c r="G74" i="2"/>
  <c r="G78" i="2"/>
  <c r="G73" i="2"/>
  <c r="G70" i="2"/>
  <c r="L72" i="2"/>
  <c r="G80" i="2"/>
  <c r="M25" i="3"/>
  <c r="M49" i="1"/>
  <c r="M48" i="1"/>
  <c r="M20" i="1"/>
  <c r="M17" i="1"/>
  <c r="M22" i="1"/>
  <c r="M19" i="1"/>
  <c r="M14" i="1"/>
  <c r="M28" i="1"/>
  <c r="M47" i="1"/>
  <c r="M41" i="1"/>
  <c r="M18" i="1"/>
  <c r="M45" i="3"/>
  <c r="M10" i="3"/>
  <c r="M13" i="3"/>
  <c r="M31" i="3"/>
  <c r="M23" i="3"/>
  <c r="M15" i="3"/>
  <c r="M33" i="3"/>
  <c r="M42" i="3"/>
  <c r="M6" i="3"/>
  <c r="M11" i="3" l="1"/>
  <c r="M38" i="3"/>
  <c r="M19" i="3"/>
  <c r="M22" i="3"/>
  <c r="M40" i="3"/>
  <c r="M36" i="3"/>
  <c r="M17" i="3"/>
  <c r="M16" i="3"/>
  <c r="M20" i="3"/>
  <c r="M27" i="3"/>
  <c r="M7" i="3"/>
  <c r="M21" i="3"/>
  <c r="M8" i="3"/>
  <c r="M18" i="3"/>
  <c r="M43" i="3"/>
  <c r="M26" i="3"/>
  <c r="M35" i="3"/>
  <c r="M34" i="3"/>
  <c r="M32" i="3"/>
  <c r="M30" i="3"/>
  <c r="M37" i="3"/>
  <c r="M9" i="3"/>
  <c r="M44" i="3"/>
  <c r="M14" i="3"/>
  <c r="M8" i="1"/>
  <c r="M16" i="1"/>
  <c r="M43" i="1"/>
  <c r="M27" i="1"/>
  <c r="M46" i="1"/>
  <c r="M24" i="1"/>
  <c r="M30" i="1"/>
  <c r="M44" i="1"/>
  <c r="M38" i="1"/>
  <c r="M9" i="1"/>
  <c r="M15" i="1"/>
  <c r="M32" i="1"/>
  <c r="M11" i="1"/>
  <c r="M29" i="1"/>
  <c r="M36" i="1"/>
  <c r="M45" i="1"/>
  <c r="M6" i="1"/>
  <c r="M39" i="1"/>
  <c r="M21" i="1"/>
  <c r="M10" i="1"/>
  <c r="M42" i="1"/>
  <c r="M40" i="1"/>
  <c r="M39" i="2"/>
  <c r="M28" i="2"/>
  <c r="M58" i="2"/>
  <c r="M48" i="2"/>
  <c r="M12" i="2"/>
  <c r="M29" i="2"/>
  <c r="M55" i="2"/>
  <c r="M53" i="2"/>
  <c r="M24" i="2"/>
  <c r="M71" i="2"/>
  <c r="M77" i="2"/>
  <c r="M61" i="2"/>
  <c r="M20" i="2"/>
  <c r="M56" i="2"/>
  <c r="M25" i="2"/>
  <c r="M10" i="2"/>
  <c r="M43" i="2"/>
  <c r="M54" i="2"/>
  <c r="M17" i="2"/>
  <c r="M57" i="2"/>
  <c r="M30" i="2"/>
  <c r="M15" i="2"/>
  <c r="M23" i="2"/>
  <c r="M21" i="2"/>
  <c r="M50" i="2"/>
  <c r="M72" i="2"/>
  <c r="M69" i="2"/>
  <c r="M75" i="2"/>
  <c r="M35" i="2"/>
  <c r="M33" i="2"/>
  <c r="M80" i="2"/>
  <c r="M59" i="2"/>
  <c r="M26" i="2"/>
  <c r="M81" i="2"/>
  <c r="M38" i="2"/>
  <c r="M47" i="2"/>
  <c r="M16" i="2"/>
  <c r="M52" i="2"/>
  <c r="M7" i="2"/>
  <c r="M45" i="2"/>
  <c r="M27" i="2"/>
  <c r="M13" i="2"/>
  <c r="M78" i="2"/>
  <c r="M51" i="2"/>
  <c r="M74" i="2"/>
  <c r="M40" i="2"/>
  <c r="M76" i="2"/>
  <c r="M34" i="2"/>
  <c r="M14" i="2"/>
  <c r="M11" i="2"/>
  <c r="M6" i="2"/>
  <c r="M46" i="2"/>
  <c r="M41" i="2"/>
  <c r="M68" i="2"/>
  <c r="M32" i="2"/>
  <c r="M9" i="2"/>
  <c r="M36" i="2"/>
  <c r="M79" i="2"/>
  <c r="M18" i="2"/>
  <c r="M37" i="2"/>
  <c r="M60" i="2"/>
  <c r="M19" i="2"/>
  <c r="M31" i="2"/>
  <c r="M8" i="2"/>
  <c r="M49" i="2"/>
</calcChain>
</file>

<file path=xl/sharedStrings.xml><?xml version="1.0" encoding="utf-8"?>
<sst xmlns="http://schemas.openxmlformats.org/spreadsheetml/2006/main" count="443" uniqueCount="285">
  <si>
    <t>WEST MIDLANDS LEVEL 5 IN AGE CHAMPIONSHIPS</t>
  </si>
  <si>
    <t>VAULT</t>
  </si>
  <si>
    <t>BARS</t>
  </si>
  <si>
    <t>BEAM</t>
  </si>
  <si>
    <t>FLOOR</t>
  </si>
  <si>
    <t>TOTAL</t>
  </si>
  <si>
    <t>WEST MIDLANDS LEVEL 5 OUT OF AGE CHAMPIONSHIPS</t>
  </si>
  <si>
    <t>WEST MIDLANDS PRE LEVEL 5 CHAMPIONSHIPS</t>
  </si>
  <si>
    <t>3rd November 2019</t>
  </si>
  <si>
    <t>1</t>
  </si>
  <si>
    <t>Amelia Cash</t>
  </si>
  <si>
    <t xml:space="preserve">Birches Valley </t>
  </si>
  <si>
    <t>Hermione Mason-Hobbins</t>
  </si>
  <si>
    <t>3</t>
  </si>
  <si>
    <t>Hollie Smith</t>
  </si>
  <si>
    <t>4</t>
  </si>
  <si>
    <t>Imogen Perry</t>
  </si>
  <si>
    <t>5</t>
  </si>
  <si>
    <t xml:space="preserve">Millicent Wiggins </t>
  </si>
  <si>
    <t>6</t>
  </si>
  <si>
    <t>Beth Ross</t>
  </si>
  <si>
    <t>Worcestershire</t>
  </si>
  <si>
    <t>7</t>
  </si>
  <si>
    <t>Sophie Johnson</t>
  </si>
  <si>
    <t>Isabelle Burgess</t>
  </si>
  <si>
    <t xml:space="preserve">Chelmsley Wood </t>
  </si>
  <si>
    <t>9</t>
  </si>
  <si>
    <t>Lauren Caddick</t>
  </si>
  <si>
    <t>10</t>
  </si>
  <si>
    <t>Lauren Marrett</t>
  </si>
  <si>
    <t>Madison Maxwell</t>
  </si>
  <si>
    <t>Daisy Beale</t>
  </si>
  <si>
    <t xml:space="preserve">Hereford Sparks </t>
  </si>
  <si>
    <t>Isabel Sophia  Gibbs</t>
  </si>
  <si>
    <t>Amber James</t>
  </si>
  <si>
    <t>Coventry Empire</t>
  </si>
  <si>
    <t>Honor Fallows</t>
  </si>
  <si>
    <t xml:space="preserve">City of Birmingham </t>
  </si>
  <si>
    <t>16</t>
  </si>
  <si>
    <t>Lydia Oakley</t>
  </si>
  <si>
    <t xml:space="preserve">City Of Stoke  </t>
  </si>
  <si>
    <t>17</t>
  </si>
  <si>
    <t>Sophie Belford</t>
  </si>
  <si>
    <t>Summer-Lily Gifford</t>
  </si>
  <si>
    <t>Chloe Brailsford</t>
  </si>
  <si>
    <t xml:space="preserve">Uttoxeter </t>
  </si>
  <si>
    <t>Evie-Rose Marsh</t>
  </si>
  <si>
    <t>Evie Davies</t>
  </si>
  <si>
    <t>Tamworth</t>
  </si>
  <si>
    <t>Hayden Rogerson</t>
  </si>
  <si>
    <t xml:space="preserve">Midlands </t>
  </si>
  <si>
    <t>23</t>
  </si>
  <si>
    <t>Addison Davies</t>
  </si>
  <si>
    <t xml:space="preserve">Shrewsbury </t>
  </si>
  <si>
    <t>Emilia Moxley</t>
  </si>
  <si>
    <t>Ava Gordon</t>
  </si>
  <si>
    <t>Park Wrekin</t>
  </si>
  <si>
    <t>Hollie Parry</t>
  </si>
  <si>
    <t>Isabella Wagner</t>
  </si>
  <si>
    <t>29</t>
  </si>
  <si>
    <t>Keirie Fellows</t>
  </si>
  <si>
    <t>30</t>
  </si>
  <si>
    <t>Sophie Lawrence</t>
  </si>
  <si>
    <t>Airborne</t>
  </si>
  <si>
    <t>31</t>
  </si>
  <si>
    <t>Bethan Harding</t>
  </si>
  <si>
    <t>32</t>
  </si>
  <si>
    <t>Faye Bradley</t>
  </si>
  <si>
    <t>33</t>
  </si>
  <si>
    <t>Emma Furnival</t>
  </si>
  <si>
    <t>34</t>
  </si>
  <si>
    <t>Saskia Lockley</t>
  </si>
  <si>
    <t>35</t>
  </si>
  <si>
    <t>Tuesdie Wilcox</t>
  </si>
  <si>
    <t>36</t>
  </si>
  <si>
    <t>Alexa Ross</t>
  </si>
  <si>
    <t>37</t>
  </si>
  <si>
    <t>Amelia Hawker</t>
  </si>
  <si>
    <t>Rugby</t>
  </si>
  <si>
    <t>38</t>
  </si>
  <si>
    <t>Francesca James</t>
  </si>
  <si>
    <t>Jaea Matthews</t>
  </si>
  <si>
    <t>Cerys Hipkiss</t>
  </si>
  <si>
    <t>Abbey Belgian</t>
  </si>
  <si>
    <t>Bella Williams</t>
  </si>
  <si>
    <t xml:space="preserve">Worcestershire </t>
  </si>
  <si>
    <t>Grace Hyde</t>
  </si>
  <si>
    <t>Madeleine Ball</t>
  </si>
  <si>
    <t>Sophie Maundrell</t>
  </si>
  <si>
    <t>Elena-Sofia Remero</t>
  </si>
  <si>
    <t>Kya Johnston</t>
  </si>
  <si>
    <t xml:space="preserve">Florence Rose Downes </t>
  </si>
  <si>
    <t>49</t>
  </si>
  <si>
    <t>Erin Rose</t>
  </si>
  <si>
    <t>50</t>
  </si>
  <si>
    <t>Evie Storrer</t>
  </si>
  <si>
    <t>51</t>
  </si>
  <si>
    <t>Lily Moss</t>
  </si>
  <si>
    <t>52</t>
  </si>
  <si>
    <t>Miah Ryder</t>
  </si>
  <si>
    <t>Emmie Campbell</t>
  </si>
  <si>
    <t>Midlands</t>
  </si>
  <si>
    <t>Grace Thompson-Moore</t>
  </si>
  <si>
    <t>Caitlin Wootton</t>
  </si>
  <si>
    <t>Esme Lees</t>
  </si>
  <si>
    <t>Uttoxeter</t>
  </si>
  <si>
    <t>57</t>
  </si>
  <si>
    <t>Eva Montgomery</t>
  </si>
  <si>
    <t>Lara Roberts</t>
  </si>
  <si>
    <t>Lexie Goodfellow</t>
  </si>
  <si>
    <t>Ava  Brown</t>
  </si>
  <si>
    <t>Nuneaton</t>
  </si>
  <si>
    <t>Ella-May  Taylor</t>
  </si>
  <si>
    <t>Olivia Tellyn</t>
  </si>
  <si>
    <t>Sarina Dosanjh</t>
  </si>
  <si>
    <t>Alayna Azman</t>
  </si>
  <si>
    <t>City of Birmingham</t>
  </si>
  <si>
    <t>65</t>
  </si>
  <si>
    <t>Isabella Rutter</t>
  </si>
  <si>
    <t>66</t>
  </si>
  <si>
    <t>Ava-Lilli Griffin</t>
  </si>
  <si>
    <t>Aria Millington</t>
  </si>
  <si>
    <t xml:space="preserve">Rugby </t>
  </si>
  <si>
    <t xml:space="preserve">Autumn  Morris </t>
  </si>
  <si>
    <t>Darcey Ridgway</t>
  </si>
  <si>
    <t>Eva Angel</t>
  </si>
  <si>
    <t>71</t>
  </si>
  <si>
    <t>Gracie Buck</t>
  </si>
  <si>
    <t>72</t>
  </si>
  <si>
    <t>Bethan Crisp</t>
  </si>
  <si>
    <t xml:space="preserve">City Of Worcester </t>
  </si>
  <si>
    <t>73</t>
  </si>
  <si>
    <t>Emily Franklin</t>
  </si>
  <si>
    <t>74</t>
  </si>
  <si>
    <t>Gracie Pouch</t>
  </si>
  <si>
    <t>75</t>
  </si>
  <si>
    <t>Hollie Walker</t>
  </si>
  <si>
    <t>Isabelle Stamper</t>
  </si>
  <si>
    <t>77</t>
  </si>
  <si>
    <t>Mya Connolly</t>
  </si>
  <si>
    <t>78</t>
  </si>
  <si>
    <t>Olivia Chambers</t>
  </si>
  <si>
    <t>79</t>
  </si>
  <si>
    <t>Poppy Simpson</t>
  </si>
  <si>
    <t>80</t>
  </si>
  <si>
    <t>Evie-May  Russell</t>
  </si>
  <si>
    <t xml:space="preserve">East Staffs </t>
  </si>
  <si>
    <t>81</t>
  </si>
  <si>
    <t>Maisie Edwards</t>
  </si>
  <si>
    <t>82</t>
  </si>
  <si>
    <t>Phoebe Coffen</t>
  </si>
  <si>
    <t>Sian Hetherington</t>
  </si>
  <si>
    <t>Skye Taylor</t>
  </si>
  <si>
    <t>Revolution</t>
  </si>
  <si>
    <t>85</t>
  </si>
  <si>
    <t>Poppy Zimmermann</t>
  </si>
  <si>
    <t>Wyre Forest</t>
  </si>
  <si>
    <t>Sienna Sebastiano</t>
  </si>
  <si>
    <t>87</t>
  </si>
  <si>
    <t>Jessica Joberns</t>
  </si>
  <si>
    <t>Birmingham Flames</t>
  </si>
  <si>
    <t>88</t>
  </si>
  <si>
    <t>Merryn Bird</t>
  </si>
  <si>
    <t>Scarlett Solecki-Hallisey</t>
  </si>
  <si>
    <t>Stella Sant</t>
  </si>
  <si>
    <t xml:space="preserve">JNB </t>
  </si>
  <si>
    <t>91</t>
  </si>
  <si>
    <t>Ana Bansal</t>
  </si>
  <si>
    <t>92</t>
  </si>
  <si>
    <t>Beatrice  Meredith-Mahn</t>
  </si>
  <si>
    <t>93</t>
  </si>
  <si>
    <t>Emme Carr</t>
  </si>
  <si>
    <t>Alarna Champaneri</t>
  </si>
  <si>
    <t>Chelmsley Wood</t>
  </si>
  <si>
    <t>96</t>
  </si>
  <si>
    <t>Ellie Lu Tedd</t>
  </si>
  <si>
    <t>97</t>
  </si>
  <si>
    <t>Georgia Goldie</t>
  </si>
  <si>
    <t>Grace Lynch</t>
  </si>
  <si>
    <t>99</t>
  </si>
  <si>
    <t>Isla Thorn</t>
  </si>
  <si>
    <t>100</t>
  </si>
  <si>
    <t>Kimii-Li Facey</t>
  </si>
  <si>
    <t>101</t>
  </si>
  <si>
    <t>Harriett Carey</t>
  </si>
  <si>
    <t>102</t>
  </si>
  <si>
    <t>Isabelle Merrick</t>
  </si>
  <si>
    <t>Lacey  Hill</t>
  </si>
  <si>
    <t>Lily Flavell</t>
  </si>
  <si>
    <t>105</t>
  </si>
  <si>
    <t>Sofia Genever</t>
  </si>
  <si>
    <t>108</t>
  </si>
  <si>
    <t>Alexia Roberts</t>
  </si>
  <si>
    <t>Betsey Hemus</t>
  </si>
  <si>
    <t>Connie Breen</t>
  </si>
  <si>
    <t>Emilia Stockton</t>
  </si>
  <si>
    <t>112</t>
  </si>
  <si>
    <t>Holly Money</t>
  </si>
  <si>
    <t>Leia Timmis</t>
  </si>
  <si>
    <t>114</t>
  </si>
  <si>
    <t>Lulu Jewkes</t>
  </si>
  <si>
    <t>115</t>
  </si>
  <si>
    <t>Ella Jackson</t>
  </si>
  <si>
    <t>East Staffs</t>
  </si>
  <si>
    <t>Clare Murphy</t>
  </si>
  <si>
    <t xml:space="preserve">Coventry Empire </t>
  </si>
  <si>
    <t>Helena Finc</t>
  </si>
  <si>
    <t>Keira  Conniff</t>
  </si>
  <si>
    <t>119</t>
  </si>
  <si>
    <t>Nevaeh O'Sullivan</t>
  </si>
  <si>
    <t>120</t>
  </si>
  <si>
    <t>Anna Richardson</t>
  </si>
  <si>
    <t>JNB</t>
  </si>
  <si>
    <t>121</t>
  </si>
  <si>
    <t>Grace Johnston</t>
  </si>
  <si>
    <t>122</t>
  </si>
  <si>
    <t>Sian Wilkinson</t>
  </si>
  <si>
    <t>Alexia Aston-White</t>
  </si>
  <si>
    <t xml:space="preserve">Wolverhampton </t>
  </si>
  <si>
    <t>Aoife Evans</t>
  </si>
  <si>
    <t>Millie Bell</t>
  </si>
  <si>
    <t>Shaye Watson</t>
  </si>
  <si>
    <t>Avah Stevenson-Lea</t>
  </si>
  <si>
    <t>Chloe Newton</t>
  </si>
  <si>
    <t>Eliza Cresswell</t>
  </si>
  <si>
    <t xml:space="preserve">Earls </t>
  </si>
  <si>
    <t>130</t>
  </si>
  <si>
    <t>Holly Cale</t>
  </si>
  <si>
    <t>131</t>
  </si>
  <si>
    <t>Emily Hunt</t>
  </si>
  <si>
    <t>133</t>
  </si>
  <si>
    <t>Alloya Gallimore</t>
  </si>
  <si>
    <t>Georgia Fearn</t>
  </si>
  <si>
    <t>135</t>
  </si>
  <si>
    <t>Grace Hardy</t>
  </si>
  <si>
    <t>136</t>
  </si>
  <si>
    <t>Taeya Wroughton</t>
  </si>
  <si>
    <t>137</t>
  </si>
  <si>
    <t>Maisie Lewis</t>
  </si>
  <si>
    <t>138</t>
  </si>
  <si>
    <t xml:space="preserve">Amelia Stone </t>
  </si>
  <si>
    <t>Hereford Sparks</t>
  </si>
  <si>
    <t>139</t>
  </si>
  <si>
    <t>Emily Smith</t>
  </si>
  <si>
    <t>140</t>
  </si>
  <si>
    <t>Jessica  Powell</t>
  </si>
  <si>
    <t>Lucy  Leach</t>
  </si>
  <si>
    <t>143</t>
  </si>
  <si>
    <t>Amia Heighway</t>
  </si>
  <si>
    <t>Birches Valley</t>
  </si>
  <si>
    <t>Tilly  Athersmith</t>
  </si>
  <si>
    <t>145</t>
  </si>
  <si>
    <t>Georgie Smaje</t>
  </si>
  <si>
    <t>146</t>
  </si>
  <si>
    <t>Harlow Haynes</t>
  </si>
  <si>
    <t>Imogen Davies</t>
  </si>
  <si>
    <t>Lenni Rushby</t>
  </si>
  <si>
    <t>149</t>
  </si>
  <si>
    <t>Maisie Holdcroft</t>
  </si>
  <si>
    <t>150</t>
  </si>
  <si>
    <t>Isla Haynes</t>
  </si>
  <si>
    <t>151</t>
  </si>
  <si>
    <t>Jessica Edwards</t>
  </si>
  <si>
    <t>152</t>
  </si>
  <si>
    <t>Bonnie Phillips</t>
  </si>
  <si>
    <t>Daisy Hogan</t>
  </si>
  <si>
    <t>154</t>
  </si>
  <si>
    <t>Ella Heathorn</t>
  </si>
  <si>
    <t>155</t>
  </si>
  <si>
    <t>Gracie Scales</t>
  </si>
  <si>
    <t>Isabelle Evans</t>
  </si>
  <si>
    <t>157</t>
  </si>
  <si>
    <t>Alexia  Smith</t>
  </si>
  <si>
    <t>158</t>
  </si>
  <si>
    <t>Amelia Fernihough</t>
  </si>
  <si>
    <t>159</t>
  </si>
  <si>
    <t>Lorelai Maxwell</t>
  </si>
  <si>
    <t>160</t>
  </si>
  <si>
    <t>Macey Brough</t>
  </si>
  <si>
    <t>Libby Middleton</t>
  </si>
  <si>
    <t>POS.</t>
  </si>
  <si>
    <t>LEVEL 5  9/10</t>
  </si>
  <si>
    <t>LEVEL 5  11/12</t>
  </si>
  <si>
    <t>LEVEL 5  IN AGE</t>
  </si>
  <si>
    <t>PRE LEVEL 5  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</si>
</sst>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/##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Verdana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</cellStyleXfs>
  <cellXfs count="78">
    <xf numFmtId="0" fontId="0" fillId="0" borderId="0" xfId="0"/>
    <xf numFmtId="164" fontId="3" fillId="0" borderId="0" xfId="1" applyNumberFormat="1" applyFont="1" applyBorder="1" applyAlignment="1"/>
    <xf numFmtId="0" fontId="3" fillId="0" borderId="0" xfId="1" applyFont="1" applyBorder="1" applyAlignment="1"/>
    <xf numFmtId="1" fontId="2" fillId="0" borderId="1" xfId="3" applyNumberFormat="1" applyFont="1" applyBorder="1" applyAlignment="1"/>
    <xf numFmtId="165" fontId="2" fillId="0" borderId="1" xfId="1" applyNumberFormat="1" applyFont="1" applyBorder="1" applyAlignment="1"/>
    <xf numFmtId="165" fontId="2" fillId="0" borderId="1" xfId="1" applyNumberFormat="1" applyFont="1" applyBorder="1"/>
    <xf numFmtId="165" fontId="2" fillId="0" borderId="1" xfId="1" applyNumberFormat="1" applyFont="1" applyFill="1" applyBorder="1" applyAlignment="1"/>
    <xf numFmtId="0" fontId="2" fillId="0" borderId="1" xfId="0" applyFont="1" applyBorder="1"/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/>
    <xf numFmtId="0" fontId="5" fillId="0" borderId="0" xfId="0" applyFont="1"/>
    <xf numFmtId="0" fontId="1" fillId="0" borderId="1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3" xfId="1" applyNumberFormat="1" applyFont="1" applyFill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Font="1" applyBorder="1" applyAlignment="1"/>
    <xf numFmtId="0" fontId="1" fillId="0" borderId="1" xfId="1" applyFont="1" applyFill="1" applyBorder="1"/>
    <xf numFmtId="0" fontId="1" fillId="0" borderId="1" xfId="1" applyFont="1" applyFill="1" applyBorder="1" applyAlignment="1">
      <alignment vertical="center"/>
    </xf>
    <xf numFmtId="1" fontId="1" fillId="0" borderId="2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3" xfId="1" applyFont="1" applyFill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/>
    <xf numFmtId="165" fontId="2" fillId="2" borderId="1" xfId="1" applyNumberFormat="1" applyFont="1" applyFill="1" applyBorder="1" applyAlignment="1"/>
    <xf numFmtId="1" fontId="2" fillId="2" borderId="1" xfId="3" applyNumberFormat="1" applyFont="1" applyFill="1" applyBorder="1" applyAlignment="1"/>
    <xf numFmtId="165" fontId="2" fillId="2" borderId="1" xfId="1" applyNumberFormat="1" applyFont="1" applyFill="1" applyBorder="1"/>
    <xf numFmtId="0" fontId="2" fillId="2" borderId="1" xfId="0" applyFont="1" applyFill="1" applyBorder="1"/>
    <xf numFmtId="0" fontId="1" fillId="2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65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vertical="center"/>
    </xf>
    <xf numFmtId="1" fontId="1" fillId="0" borderId="1" xfId="3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" fontId="1" fillId="2" borderId="1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165" fontId="1" fillId="0" borderId="0" xfId="1" applyNumberFormat="1" applyFont="1" applyBorder="1" applyAlignment="1">
      <alignment vertical="center"/>
    </xf>
    <xf numFmtId="0" fontId="1" fillId="0" borderId="0" xfId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65" fontId="7" fillId="0" borderId="0" xfId="1" applyNumberFormat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0" fontId="7" fillId="0" borderId="0" xfId="3" applyFont="1" applyBorder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2" borderId="1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34"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M1"/>
    </sheetView>
  </sheetViews>
  <sheetFormatPr defaultRowHeight="15" x14ac:dyDescent="0.25"/>
  <cols>
    <col min="1" max="1" width="4.28515625" style="11" bestFit="1" customWidth="1"/>
    <col min="2" max="2" width="22.42578125" style="11" customWidth="1"/>
    <col min="3" max="3" width="18.42578125" style="11" bestFit="1" customWidth="1"/>
    <col min="4" max="4" width="7.5703125" style="11" bestFit="1" customWidth="1"/>
    <col min="5" max="5" width="6.7109375" style="11" bestFit="1" customWidth="1"/>
    <col min="6" max="6" width="7.5703125" style="11" bestFit="1" customWidth="1"/>
    <col min="7" max="7" width="6.7109375" style="11" bestFit="1" customWidth="1"/>
    <col min="8" max="8" width="8.42578125" style="11" bestFit="1" customWidth="1"/>
    <col min="9" max="9" width="6.7109375" style="11" bestFit="1" customWidth="1"/>
    <col min="10" max="10" width="6.7109375" style="11" customWidth="1"/>
    <col min="11" max="11" width="6.5703125" style="11" customWidth="1"/>
    <col min="12" max="12" width="8" style="11" bestFit="1" customWidth="1"/>
    <col min="13" max="13" width="5.5703125" style="24" bestFit="1" customWidth="1"/>
    <col min="14" max="16384" width="9.140625" style="11"/>
  </cols>
  <sheetData>
    <row r="1" spans="1:13" s="37" customFormat="1" ht="17.100000000000001" customHeight="1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7" customFormat="1" ht="17.100000000000001" customHeight="1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40" customFormat="1" ht="14.2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s="37" customFormat="1" ht="15.75" x14ac:dyDescent="0.25">
      <c r="A4" s="41"/>
      <c r="B4" s="42" t="s">
        <v>284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45"/>
    </row>
    <row r="5" spans="1:13" ht="15.75" x14ac:dyDescent="0.25">
      <c r="A5" s="20"/>
      <c r="B5" s="2"/>
      <c r="C5" s="1"/>
      <c r="D5" s="46" t="s">
        <v>1</v>
      </c>
      <c r="E5" s="46" t="s">
        <v>280</v>
      </c>
      <c r="F5" s="46" t="s">
        <v>2</v>
      </c>
      <c r="G5" s="46" t="s">
        <v>280</v>
      </c>
      <c r="H5" s="46" t="s">
        <v>3</v>
      </c>
      <c r="I5" s="46" t="s">
        <v>280</v>
      </c>
      <c r="J5" s="46" t="s">
        <v>4</v>
      </c>
      <c r="K5" s="46" t="s">
        <v>280</v>
      </c>
      <c r="L5" s="47" t="s">
        <v>5</v>
      </c>
      <c r="M5" s="48" t="s">
        <v>280</v>
      </c>
    </row>
    <row r="6" spans="1:13" x14ac:dyDescent="0.25">
      <c r="A6" s="9" t="s">
        <v>230</v>
      </c>
      <c r="B6" s="10" t="s">
        <v>231</v>
      </c>
      <c r="C6" s="10" t="s">
        <v>146</v>
      </c>
      <c r="D6" s="6">
        <v>12.3</v>
      </c>
      <c r="E6" s="3">
        <f t="shared" ref="E6:E46" si="0">RANK(D6,D$6:D$46)</f>
        <v>1</v>
      </c>
      <c r="F6" s="6">
        <v>11.74</v>
      </c>
      <c r="G6" s="3">
        <f t="shared" ref="G6:G46" si="1">RANK(F6,F$6:F$46)</f>
        <v>3</v>
      </c>
      <c r="H6" s="6">
        <v>12.2</v>
      </c>
      <c r="I6" s="3">
        <f t="shared" ref="I6:I46" si="2">RANK(H6,H$6:H$46)</f>
        <v>1</v>
      </c>
      <c r="J6" s="6">
        <v>12.7</v>
      </c>
      <c r="K6" s="3">
        <f t="shared" ref="K6:K46" si="3">RANK(J6,J$6:J$46)</f>
        <v>1</v>
      </c>
      <c r="L6" s="5">
        <f t="shared" ref="L6:L46" si="4">D6+F6+H6+J6</f>
        <v>48.94</v>
      </c>
      <c r="M6" s="7">
        <f t="shared" ref="M6:M46" si="5">RANK(L6,L$6:L$46)</f>
        <v>1</v>
      </c>
    </row>
    <row r="7" spans="1:13" x14ac:dyDescent="0.25">
      <c r="A7" s="9" t="s">
        <v>233</v>
      </c>
      <c r="B7" s="10" t="s">
        <v>234</v>
      </c>
      <c r="C7" s="10" t="s">
        <v>146</v>
      </c>
      <c r="D7" s="5">
        <v>12.1</v>
      </c>
      <c r="E7" s="3">
        <f t="shared" si="0"/>
        <v>7</v>
      </c>
      <c r="F7" s="5">
        <v>11.84</v>
      </c>
      <c r="G7" s="3">
        <f t="shared" si="1"/>
        <v>1</v>
      </c>
      <c r="H7" s="5">
        <v>11.6</v>
      </c>
      <c r="I7" s="3">
        <f t="shared" si="2"/>
        <v>4</v>
      </c>
      <c r="J7" s="5">
        <v>12.45</v>
      </c>
      <c r="K7" s="3">
        <f t="shared" si="3"/>
        <v>4</v>
      </c>
      <c r="L7" s="5">
        <f t="shared" si="4"/>
        <v>47.989999999999995</v>
      </c>
      <c r="M7" s="7">
        <f t="shared" si="5"/>
        <v>2</v>
      </c>
    </row>
    <row r="8" spans="1:13" x14ac:dyDescent="0.25">
      <c r="A8" s="9" t="s">
        <v>268</v>
      </c>
      <c r="B8" s="10" t="s">
        <v>269</v>
      </c>
      <c r="C8" s="10" t="s">
        <v>53</v>
      </c>
      <c r="D8" s="6">
        <v>12.23</v>
      </c>
      <c r="E8" s="3">
        <f t="shared" si="0"/>
        <v>3</v>
      </c>
      <c r="F8" s="6">
        <v>10.57</v>
      </c>
      <c r="G8" s="3">
        <f t="shared" si="1"/>
        <v>32</v>
      </c>
      <c r="H8" s="6">
        <v>11.93</v>
      </c>
      <c r="I8" s="3">
        <f t="shared" si="2"/>
        <v>2</v>
      </c>
      <c r="J8" s="6">
        <v>12.7</v>
      </c>
      <c r="K8" s="3">
        <f t="shared" si="3"/>
        <v>1</v>
      </c>
      <c r="L8" s="5">
        <f t="shared" si="4"/>
        <v>47.430000000000007</v>
      </c>
      <c r="M8" s="7">
        <f t="shared" si="5"/>
        <v>3</v>
      </c>
    </row>
    <row r="9" spans="1:13" x14ac:dyDescent="0.25">
      <c r="A9" s="9">
        <v>134</v>
      </c>
      <c r="B9" s="10" t="s">
        <v>232</v>
      </c>
      <c r="C9" s="10" t="s">
        <v>146</v>
      </c>
      <c r="D9" s="6">
        <v>11.63</v>
      </c>
      <c r="E9" s="3">
        <f t="shared" si="0"/>
        <v>28</v>
      </c>
      <c r="F9" s="6">
        <v>11.57</v>
      </c>
      <c r="G9" s="3">
        <f t="shared" si="1"/>
        <v>8</v>
      </c>
      <c r="H9" s="6">
        <v>11.6</v>
      </c>
      <c r="I9" s="3">
        <f t="shared" si="2"/>
        <v>4</v>
      </c>
      <c r="J9" s="6">
        <v>12.45</v>
      </c>
      <c r="K9" s="3">
        <f t="shared" si="3"/>
        <v>4</v>
      </c>
      <c r="L9" s="5">
        <f t="shared" si="4"/>
        <v>47.25</v>
      </c>
      <c r="M9" s="7">
        <f t="shared" si="5"/>
        <v>4</v>
      </c>
    </row>
    <row r="10" spans="1:13" x14ac:dyDescent="0.25">
      <c r="A10" s="9">
        <v>156</v>
      </c>
      <c r="B10" s="10" t="s">
        <v>270</v>
      </c>
      <c r="C10" s="10" t="s">
        <v>53</v>
      </c>
      <c r="D10" s="4">
        <v>11.97</v>
      </c>
      <c r="E10" s="3">
        <f t="shared" si="0"/>
        <v>12</v>
      </c>
      <c r="F10" s="4">
        <v>11.47</v>
      </c>
      <c r="G10" s="3">
        <f t="shared" si="1"/>
        <v>12</v>
      </c>
      <c r="H10" s="4">
        <v>11.57</v>
      </c>
      <c r="I10" s="3">
        <f t="shared" si="2"/>
        <v>6</v>
      </c>
      <c r="J10" s="4">
        <v>12.2</v>
      </c>
      <c r="K10" s="3">
        <f t="shared" si="3"/>
        <v>10</v>
      </c>
      <c r="L10" s="5">
        <f t="shared" si="4"/>
        <v>47.210000000000008</v>
      </c>
      <c r="M10" s="7">
        <f t="shared" si="5"/>
        <v>5</v>
      </c>
    </row>
    <row r="11" spans="1:13" x14ac:dyDescent="0.25">
      <c r="A11" s="13" t="s">
        <v>242</v>
      </c>
      <c r="B11" s="10" t="s">
        <v>243</v>
      </c>
      <c r="C11" s="10" t="s">
        <v>241</v>
      </c>
      <c r="D11" s="5">
        <v>12</v>
      </c>
      <c r="E11" s="3">
        <f t="shared" si="0"/>
        <v>10</v>
      </c>
      <c r="F11" s="5">
        <v>11.44</v>
      </c>
      <c r="G11" s="3">
        <f t="shared" si="1"/>
        <v>13</v>
      </c>
      <c r="H11" s="5">
        <v>11.23</v>
      </c>
      <c r="I11" s="3">
        <f t="shared" si="2"/>
        <v>14</v>
      </c>
      <c r="J11" s="5">
        <v>12.4</v>
      </c>
      <c r="K11" s="3">
        <f t="shared" si="3"/>
        <v>6</v>
      </c>
      <c r="L11" s="5">
        <f t="shared" si="4"/>
        <v>47.07</v>
      </c>
      <c r="M11" s="7">
        <f t="shared" si="5"/>
        <v>6</v>
      </c>
    </row>
    <row r="12" spans="1:13" x14ac:dyDescent="0.25">
      <c r="A12" s="9" t="s">
        <v>235</v>
      </c>
      <c r="B12" s="10" t="s">
        <v>236</v>
      </c>
      <c r="C12" s="15" t="s">
        <v>146</v>
      </c>
      <c r="D12" s="6">
        <v>11.7</v>
      </c>
      <c r="E12" s="3">
        <f t="shared" si="0"/>
        <v>22</v>
      </c>
      <c r="F12" s="6">
        <v>11.64</v>
      </c>
      <c r="G12" s="3">
        <f t="shared" si="1"/>
        <v>5</v>
      </c>
      <c r="H12" s="6">
        <v>11.53</v>
      </c>
      <c r="I12" s="3">
        <f t="shared" si="2"/>
        <v>8</v>
      </c>
      <c r="J12" s="6">
        <v>12.1</v>
      </c>
      <c r="K12" s="3">
        <f t="shared" si="3"/>
        <v>12</v>
      </c>
      <c r="L12" s="5">
        <f t="shared" si="4"/>
        <v>46.97</v>
      </c>
      <c r="M12" s="7">
        <f t="shared" si="5"/>
        <v>7</v>
      </c>
    </row>
    <row r="13" spans="1:13" x14ac:dyDescent="0.25">
      <c r="A13" s="9" t="s">
        <v>266</v>
      </c>
      <c r="B13" s="10" t="s">
        <v>267</v>
      </c>
      <c r="C13" s="10" t="s">
        <v>53</v>
      </c>
      <c r="D13" s="4">
        <v>11.93</v>
      </c>
      <c r="E13" s="3">
        <f t="shared" si="0"/>
        <v>15</v>
      </c>
      <c r="F13" s="4">
        <v>10.74</v>
      </c>
      <c r="G13" s="3">
        <f t="shared" si="1"/>
        <v>31</v>
      </c>
      <c r="H13" s="4">
        <v>11.8</v>
      </c>
      <c r="I13" s="3">
        <f t="shared" si="2"/>
        <v>3</v>
      </c>
      <c r="J13" s="4">
        <v>12.5</v>
      </c>
      <c r="K13" s="3">
        <f t="shared" si="3"/>
        <v>3</v>
      </c>
      <c r="L13" s="5">
        <f t="shared" si="4"/>
        <v>46.97</v>
      </c>
      <c r="M13" s="7">
        <f t="shared" si="5"/>
        <v>7</v>
      </c>
    </row>
    <row r="14" spans="1:13" x14ac:dyDescent="0.25">
      <c r="A14" s="9" t="s">
        <v>277</v>
      </c>
      <c r="B14" s="10" t="s">
        <v>278</v>
      </c>
      <c r="C14" s="10" t="s">
        <v>105</v>
      </c>
      <c r="D14" s="4">
        <v>12.2</v>
      </c>
      <c r="E14" s="3">
        <f t="shared" si="0"/>
        <v>4</v>
      </c>
      <c r="F14" s="4">
        <v>11.44</v>
      </c>
      <c r="G14" s="3">
        <f t="shared" si="1"/>
        <v>13</v>
      </c>
      <c r="H14" s="4">
        <v>11.5</v>
      </c>
      <c r="I14" s="3">
        <f t="shared" si="2"/>
        <v>9</v>
      </c>
      <c r="J14" s="4">
        <v>11.8</v>
      </c>
      <c r="K14" s="3">
        <f t="shared" si="3"/>
        <v>21</v>
      </c>
      <c r="L14" s="5">
        <f t="shared" si="4"/>
        <v>46.94</v>
      </c>
      <c r="M14" s="7">
        <f t="shared" si="5"/>
        <v>9</v>
      </c>
    </row>
    <row r="15" spans="1:13" x14ac:dyDescent="0.25">
      <c r="A15" s="9" t="s">
        <v>244</v>
      </c>
      <c r="B15" s="21" t="s">
        <v>245</v>
      </c>
      <c r="C15" s="21" t="s">
        <v>241</v>
      </c>
      <c r="D15" s="4">
        <v>11.47</v>
      </c>
      <c r="E15" s="3">
        <f t="shared" si="0"/>
        <v>34</v>
      </c>
      <c r="F15" s="4">
        <v>11.4</v>
      </c>
      <c r="G15" s="3">
        <f t="shared" si="1"/>
        <v>16</v>
      </c>
      <c r="H15" s="4">
        <v>11.57</v>
      </c>
      <c r="I15" s="3">
        <f t="shared" si="2"/>
        <v>6</v>
      </c>
      <c r="J15" s="4">
        <v>12.35</v>
      </c>
      <c r="K15" s="3">
        <f t="shared" si="3"/>
        <v>7</v>
      </c>
      <c r="L15" s="5">
        <f t="shared" si="4"/>
        <v>46.79</v>
      </c>
      <c r="M15" s="7">
        <f t="shared" si="5"/>
        <v>10</v>
      </c>
    </row>
    <row r="16" spans="1:13" x14ac:dyDescent="0.25">
      <c r="A16" s="9">
        <v>141</v>
      </c>
      <c r="B16" s="10" t="s">
        <v>246</v>
      </c>
      <c r="C16" s="21" t="s">
        <v>241</v>
      </c>
      <c r="D16" s="5">
        <v>11.6</v>
      </c>
      <c r="E16" s="3">
        <f t="shared" si="0"/>
        <v>31</v>
      </c>
      <c r="F16" s="5">
        <v>11.3</v>
      </c>
      <c r="G16" s="3">
        <f t="shared" si="1"/>
        <v>17</v>
      </c>
      <c r="H16" s="5">
        <v>11.5</v>
      </c>
      <c r="I16" s="3">
        <f t="shared" si="2"/>
        <v>9</v>
      </c>
      <c r="J16" s="5">
        <v>12.25</v>
      </c>
      <c r="K16" s="3">
        <f t="shared" si="3"/>
        <v>9</v>
      </c>
      <c r="L16" s="5">
        <f t="shared" si="4"/>
        <v>46.65</v>
      </c>
      <c r="M16" s="7">
        <f t="shared" si="5"/>
        <v>11</v>
      </c>
    </row>
    <row r="17" spans="1:13" x14ac:dyDescent="0.25">
      <c r="A17" s="23" t="s">
        <v>237</v>
      </c>
      <c r="B17" s="10" t="s">
        <v>238</v>
      </c>
      <c r="C17" s="10" t="s">
        <v>63</v>
      </c>
      <c r="D17" s="5">
        <v>12.03</v>
      </c>
      <c r="E17" s="3">
        <f t="shared" si="0"/>
        <v>9</v>
      </c>
      <c r="F17" s="5">
        <v>11.3</v>
      </c>
      <c r="G17" s="3">
        <f t="shared" si="1"/>
        <v>17</v>
      </c>
      <c r="H17" s="5">
        <v>11.27</v>
      </c>
      <c r="I17" s="3">
        <f t="shared" si="2"/>
        <v>12</v>
      </c>
      <c r="J17" s="5">
        <v>11.95</v>
      </c>
      <c r="K17" s="3">
        <f t="shared" si="3"/>
        <v>17</v>
      </c>
      <c r="L17" s="5">
        <f t="shared" si="4"/>
        <v>46.55</v>
      </c>
      <c r="M17" s="7">
        <f t="shared" si="5"/>
        <v>12</v>
      </c>
    </row>
    <row r="18" spans="1:13" x14ac:dyDescent="0.25">
      <c r="A18" s="9" t="s">
        <v>239</v>
      </c>
      <c r="B18" s="10" t="s">
        <v>240</v>
      </c>
      <c r="C18" s="21" t="s">
        <v>241</v>
      </c>
      <c r="D18" s="6">
        <v>11.97</v>
      </c>
      <c r="E18" s="3">
        <f t="shared" si="0"/>
        <v>12</v>
      </c>
      <c r="F18" s="6">
        <v>11.44</v>
      </c>
      <c r="G18" s="3">
        <f t="shared" si="1"/>
        <v>13</v>
      </c>
      <c r="H18" s="6">
        <v>10.83</v>
      </c>
      <c r="I18" s="3">
        <f t="shared" si="2"/>
        <v>16</v>
      </c>
      <c r="J18" s="6">
        <v>11.9</v>
      </c>
      <c r="K18" s="3">
        <f t="shared" si="3"/>
        <v>18</v>
      </c>
      <c r="L18" s="5">
        <f t="shared" si="4"/>
        <v>46.14</v>
      </c>
      <c r="M18" s="7">
        <f t="shared" si="5"/>
        <v>13</v>
      </c>
    </row>
    <row r="19" spans="1:13" x14ac:dyDescent="0.25">
      <c r="A19" s="9" t="s">
        <v>275</v>
      </c>
      <c r="B19" s="10" t="s">
        <v>276</v>
      </c>
      <c r="C19" s="10" t="s">
        <v>105</v>
      </c>
      <c r="D19" s="6">
        <v>11.97</v>
      </c>
      <c r="E19" s="3">
        <f t="shared" si="0"/>
        <v>12</v>
      </c>
      <c r="F19" s="6">
        <v>11.14</v>
      </c>
      <c r="G19" s="3">
        <f t="shared" si="1"/>
        <v>24</v>
      </c>
      <c r="H19" s="6">
        <v>11.2</v>
      </c>
      <c r="I19" s="3">
        <f t="shared" si="2"/>
        <v>15</v>
      </c>
      <c r="J19" s="6">
        <v>11.8</v>
      </c>
      <c r="K19" s="3">
        <f t="shared" si="3"/>
        <v>21</v>
      </c>
      <c r="L19" s="5">
        <f t="shared" si="4"/>
        <v>46.11</v>
      </c>
      <c r="M19" s="7">
        <f t="shared" si="5"/>
        <v>14</v>
      </c>
    </row>
    <row r="20" spans="1:13" x14ac:dyDescent="0.25">
      <c r="A20" s="9" t="s">
        <v>271</v>
      </c>
      <c r="B20" s="10" t="s">
        <v>272</v>
      </c>
      <c r="C20" s="10" t="s">
        <v>105</v>
      </c>
      <c r="D20" s="6">
        <v>12.13</v>
      </c>
      <c r="E20" s="3">
        <f t="shared" si="0"/>
        <v>6</v>
      </c>
      <c r="F20" s="6">
        <v>11.57</v>
      </c>
      <c r="G20" s="3">
        <f t="shared" si="1"/>
        <v>8</v>
      </c>
      <c r="H20" s="6">
        <v>10</v>
      </c>
      <c r="I20" s="3">
        <f t="shared" si="2"/>
        <v>24</v>
      </c>
      <c r="J20" s="6">
        <v>12.2</v>
      </c>
      <c r="K20" s="3">
        <f t="shared" si="3"/>
        <v>10</v>
      </c>
      <c r="L20" s="5">
        <f t="shared" si="4"/>
        <v>45.900000000000006</v>
      </c>
      <c r="M20" s="7">
        <f t="shared" si="5"/>
        <v>15</v>
      </c>
    </row>
    <row r="21" spans="1:13" x14ac:dyDescent="0.25">
      <c r="A21" s="9">
        <v>153</v>
      </c>
      <c r="B21" s="10" t="s">
        <v>265</v>
      </c>
      <c r="C21" s="10" t="s">
        <v>53</v>
      </c>
      <c r="D21" s="6">
        <v>11.3</v>
      </c>
      <c r="E21" s="3">
        <f t="shared" si="0"/>
        <v>35</v>
      </c>
      <c r="F21" s="6">
        <v>11.17</v>
      </c>
      <c r="G21" s="3">
        <f t="shared" si="1"/>
        <v>22</v>
      </c>
      <c r="H21" s="6">
        <v>11.4</v>
      </c>
      <c r="I21" s="3">
        <f t="shared" si="2"/>
        <v>11</v>
      </c>
      <c r="J21" s="6">
        <v>12</v>
      </c>
      <c r="K21" s="3">
        <f t="shared" si="3"/>
        <v>15</v>
      </c>
      <c r="L21" s="5">
        <f t="shared" si="4"/>
        <v>45.87</v>
      </c>
      <c r="M21" s="7">
        <f t="shared" si="5"/>
        <v>16</v>
      </c>
    </row>
    <row r="22" spans="1:13" x14ac:dyDescent="0.25">
      <c r="A22" s="34">
        <v>113</v>
      </c>
      <c r="B22" s="28" t="s">
        <v>198</v>
      </c>
      <c r="C22" s="28" t="s">
        <v>48</v>
      </c>
      <c r="D22" s="31">
        <v>12.2</v>
      </c>
      <c r="E22" s="30">
        <f t="shared" si="0"/>
        <v>4</v>
      </c>
      <c r="F22" s="31">
        <v>11.74</v>
      </c>
      <c r="G22" s="30">
        <f t="shared" si="1"/>
        <v>3</v>
      </c>
      <c r="H22" s="31">
        <v>10.67</v>
      </c>
      <c r="I22" s="30">
        <f t="shared" si="2"/>
        <v>19</v>
      </c>
      <c r="J22" s="31">
        <v>11.25</v>
      </c>
      <c r="K22" s="30">
        <f t="shared" si="3"/>
        <v>26</v>
      </c>
      <c r="L22" s="31">
        <f t="shared" si="4"/>
        <v>45.86</v>
      </c>
      <c r="M22" s="32">
        <f t="shared" si="5"/>
        <v>17</v>
      </c>
    </row>
    <row r="23" spans="1:13" x14ac:dyDescent="0.25">
      <c r="A23" s="14" t="s">
        <v>257</v>
      </c>
      <c r="B23" s="10" t="s">
        <v>258</v>
      </c>
      <c r="C23" s="10" t="s">
        <v>56</v>
      </c>
      <c r="D23" s="5">
        <v>11.67</v>
      </c>
      <c r="E23" s="3">
        <f t="shared" si="0"/>
        <v>25</v>
      </c>
      <c r="F23" s="5">
        <v>11.54</v>
      </c>
      <c r="G23" s="3">
        <f t="shared" si="1"/>
        <v>10</v>
      </c>
      <c r="H23" s="5">
        <v>11.27</v>
      </c>
      <c r="I23" s="3">
        <f t="shared" si="2"/>
        <v>12</v>
      </c>
      <c r="J23" s="6">
        <v>10.85</v>
      </c>
      <c r="K23" s="3">
        <f t="shared" si="3"/>
        <v>32</v>
      </c>
      <c r="L23" s="5">
        <f t="shared" si="4"/>
        <v>45.330000000000005</v>
      </c>
      <c r="M23" s="7">
        <f t="shared" si="5"/>
        <v>18</v>
      </c>
    </row>
    <row r="24" spans="1:13" x14ac:dyDescent="0.25">
      <c r="A24" s="9" t="s">
        <v>228</v>
      </c>
      <c r="B24" s="10" t="s">
        <v>229</v>
      </c>
      <c r="C24" s="10" t="s">
        <v>130</v>
      </c>
      <c r="D24" s="5">
        <v>11.73</v>
      </c>
      <c r="E24" s="3">
        <f t="shared" si="0"/>
        <v>20</v>
      </c>
      <c r="F24" s="5">
        <v>11.6</v>
      </c>
      <c r="G24" s="3">
        <f t="shared" si="1"/>
        <v>6</v>
      </c>
      <c r="H24" s="5">
        <v>9.3699999999999992</v>
      </c>
      <c r="I24" s="3">
        <f t="shared" si="2"/>
        <v>32</v>
      </c>
      <c r="J24" s="6">
        <v>12.3</v>
      </c>
      <c r="K24" s="3">
        <f t="shared" si="3"/>
        <v>8</v>
      </c>
      <c r="L24" s="5">
        <f t="shared" si="4"/>
        <v>45</v>
      </c>
      <c r="M24" s="7">
        <f t="shared" si="5"/>
        <v>19</v>
      </c>
    </row>
    <row r="25" spans="1:13" x14ac:dyDescent="0.25">
      <c r="A25" s="9" t="s">
        <v>273</v>
      </c>
      <c r="B25" s="10" t="s">
        <v>274</v>
      </c>
      <c r="C25" s="10" t="s">
        <v>105</v>
      </c>
      <c r="D25" s="4">
        <v>11.9</v>
      </c>
      <c r="E25" s="3">
        <f t="shared" si="0"/>
        <v>16</v>
      </c>
      <c r="F25" s="4">
        <v>10.3</v>
      </c>
      <c r="G25" s="3">
        <f t="shared" si="1"/>
        <v>36</v>
      </c>
      <c r="H25" s="4">
        <v>10.8</v>
      </c>
      <c r="I25" s="3">
        <f t="shared" si="2"/>
        <v>18</v>
      </c>
      <c r="J25" s="4">
        <v>12</v>
      </c>
      <c r="K25" s="3">
        <f t="shared" si="3"/>
        <v>15</v>
      </c>
      <c r="L25" s="5">
        <f t="shared" si="4"/>
        <v>45</v>
      </c>
      <c r="M25" s="7">
        <f t="shared" si="5"/>
        <v>19</v>
      </c>
    </row>
    <row r="26" spans="1:13" x14ac:dyDescent="0.25">
      <c r="A26" s="9" t="s">
        <v>226</v>
      </c>
      <c r="B26" s="10" t="s">
        <v>227</v>
      </c>
      <c r="C26" s="10" t="s">
        <v>130</v>
      </c>
      <c r="D26" s="5">
        <v>11.63</v>
      </c>
      <c r="E26" s="3">
        <f t="shared" si="0"/>
        <v>28</v>
      </c>
      <c r="F26" s="5">
        <v>10.94</v>
      </c>
      <c r="G26" s="3">
        <f t="shared" si="1"/>
        <v>26</v>
      </c>
      <c r="H26" s="5">
        <v>10.37</v>
      </c>
      <c r="I26" s="3">
        <f t="shared" si="2"/>
        <v>20</v>
      </c>
      <c r="J26" s="5">
        <v>12.05</v>
      </c>
      <c r="K26" s="3">
        <f t="shared" si="3"/>
        <v>14</v>
      </c>
      <c r="L26" s="5">
        <f t="shared" si="4"/>
        <v>44.989999999999995</v>
      </c>
      <c r="M26" s="7">
        <f t="shared" si="5"/>
        <v>21</v>
      </c>
    </row>
    <row r="27" spans="1:13" x14ac:dyDescent="0.25">
      <c r="A27" s="9" t="s">
        <v>251</v>
      </c>
      <c r="B27" s="10" t="s">
        <v>252</v>
      </c>
      <c r="C27" s="10" t="s">
        <v>56</v>
      </c>
      <c r="D27" s="5">
        <v>11.7</v>
      </c>
      <c r="E27" s="3">
        <f t="shared" si="0"/>
        <v>22</v>
      </c>
      <c r="F27" s="5">
        <v>11.24</v>
      </c>
      <c r="G27" s="3">
        <f t="shared" si="1"/>
        <v>20</v>
      </c>
      <c r="H27" s="5">
        <v>9.67</v>
      </c>
      <c r="I27" s="3">
        <f t="shared" si="2"/>
        <v>28</v>
      </c>
      <c r="J27" s="5">
        <v>11.7</v>
      </c>
      <c r="K27" s="3">
        <f t="shared" si="3"/>
        <v>23</v>
      </c>
      <c r="L27" s="5">
        <f t="shared" si="4"/>
        <v>44.31</v>
      </c>
      <c r="M27" s="7">
        <f t="shared" si="5"/>
        <v>22</v>
      </c>
    </row>
    <row r="28" spans="1:13" x14ac:dyDescent="0.25">
      <c r="A28" s="13">
        <v>144</v>
      </c>
      <c r="B28" s="10" t="s">
        <v>250</v>
      </c>
      <c r="C28" s="21" t="s">
        <v>249</v>
      </c>
      <c r="D28" s="6">
        <v>11</v>
      </c>
      <c r="E28" s="3">
        <f t="shared" si="0"/>
        <v>38</v>
      </c>
      <c r="F28" s="6">
        <v>11.54</v>
      </c>
      <c r="G28" s="3">
        <f t="shared" si="1"/>
        <v>10</v>
      </c>
      <c r="H28" s="6">
        <v>9.5299999999999994</v>
      </c>
      <c r="I28" s="3">
        <f t="shared" si="2"/>
        <v>29</v>
      </c>
      <c r="J28" s="6">
        <v>12.1</v>
      </c>
      <c r="K28" s="3">
        <f t="shared" si="3"/>
        <v>12</v>
      </c>
      <c r="L28" s="5">
        <f t="shared" si="4"/>
        <v>44.17</v>
      </c>
      <c r="M28" s="7">
        <f t="shared" si="5"/>
        <v>23</v>
      </c>
    </row>
    <row r="29" spans="1:13" x14ac:dyDescent="0.25">
      <c r="A29" s="13" t="s">
        <v>247</v>
      </c>
      <c r="B29" s="10" t="s">
        <v>248</v>
      </c>
      <c r="C29" s="10" t="s">
        <v>249</v>
      </c>
      <c r="D29" s="6">
        <v>12.3</v>
      </c>
      <c r="E29" s="3">
        <f t="shared" si="0"/>
        <v>1</v>
      </c>
      <c r="F29" s="6">
        <v>11.2</v>
      </c>
      <c r="G29" s="3">
        <f t="shared" si="1"/>
        <v>21</v>
      </c>
      <c r="H29" s="6">
        <v>8.77</v>
      </c>
      <c r="I29" s="3">
        <f t="shared" si="2"/>
        <v>39</v>
      </c>
      <c r="J29" s="6">
        <v>11.85</v>
      </c>
      <c r="K29" s="3">
        <f t="shared" si="3"/>
        <v>20</v>
      </c>
      <c r="L29" s="5">
        <f t="shared" si="4"/>
        <v>44.12</v>
      </c>
      <c r="M29" s="7">
        <f t="shared" si="5"/>
        <v>24</v>
      </c>
    </row>
    <row r="30" spans="1:13" x14ac:dyDescent="0.25">
      <c r="A30" s="35">
        <v>109</v>
      </c>
      <c r="B30" s="28" t="s">
        <v>193</v>
      </c>
      <c r="C30" s="28" t="s">
        <v>48</v>
      </c>
      <c r="D30" s="31">
        <v>11.57</v>
      </c>
      <c r="E30" s="30">
        <f t="shared" si="0"/>
        <v>32</v>
      </c>
      <c r="F30" s="31">
        <v>11.6</v>
      </c>
      <c r="G30" s="30">
        <f t="shared" si="1"/>
        <v>6</v>
      </c>
      <c r="H30" s="31">
        <v>9.5299999999999994</v>
      </c>
      <c r="I30" s="30">
        <f t="shared" si="2"/>
        <v>29</v>
      </c>
      <c r="J30" s="31">
        <v>11.3</v>
      </c>
      <c r="K30" s="30">
        <f t="shared" si="3"/>
        <v>25</v>
      </c>
      <c r="L30" s="31">
        <f t="shared" si="4"/>
        <v>44</v>
      </c>
      <c r="M30" s="32">
        <f t="shared" si="5"/>
        <v>25</v>
      </c>
    </row>
    <row r="31" spans="1:13" x14ac:dyDescent="0.25">
      <c r="A31" s="13" t="s">
        <v>170</v>
      </c>
      <c r="B31" s="10" t="s">
        <v>171</v>
      </c>
      <c r="C31" s="10" t="s">
        <v>56</v>
      </c>
      <c r="D31" s="6">
        <v>12</v>
      </c>
      <c r="E31" s="3">
        <f t="shared" si="0"/>
        <v>10</v>
      </c>
      <c r="F31" s="6">
        <v>10.9</v>
      </c>
      <c r="G31" s="3">
        <f t="shared" si="1"/>
        <v>27</v>
      </c>
      <c r="H31" s="6">
        <v>9.93</v>
      </c>
      <c r="I31" s="3">
        <f t="shared" si="2"/>
        <v>25</v>
      </c>
      <c r="J31" s="6">
        <v>11.1</v>
      </c>
      <c r="K31" s="3">
        <f t="shared" si="3"/>
        <v>27</v>
      </c>
      <c r="L31" s="5">
        <f t="shared" si="4"/>
        <v>43.93</v>
      </c>
      <c r="M31" s="7">
        <f t="shared" si="5"/>
        <v>26</v>
      </c>
    </row>
    <row r="32" spans="1:13" x14ac:dyDescent="0.25">
      <c r="A32" s="12" t="s">
        <v>253</v>
      </c>
      <c r="B32" s="10" t="s">
        <v>254</v>
      </c>
      <c r="C32" s="10" t="s">
        <v>56</v>
      </c>
      <c r="D32" s="5">
        <v>12.07</v>
      </c>
      <c r="E32" s="3">
        <f t="shared" si="0"/>
        <v>8</v>
      </c>
      <c r="F32" s="5">
        <v>10.8</v>
      </c>
      <c r="G32" s="3">
        <f t="shared" si="1"/>
        <v>30</v>
      </c>
      <c r="H32" s="5">
        <v>8.93</v>
      </c>
      <c r="I32" s="3">
        <f t="shared" si="2"/>
        <v>38</v>
      </c>
      <c r="J32" s="5">
        <v>11.9</v>
      </c>
      <c r="K32" s="3">
        <f t="shared" si="3"/>
        <v>18</v>
      </c>
      <c r="L32" s="5">
        <f t="shared" si="4"/>
        <v>43.7</v>
      </c>
      <c r="M32" s="7">
        <f t="shared" si="5"/>
        <v>27</v>
      </c>
    </row>
    <row r="33" spans="1:13" x14ac:dyDescent="0.25">
      <c r="A33" s="13" t="s">
        <v>176</v>
      </c>
      <c r="B33" s="21" t="s">
        <v>177</v>
      </c>
      <c r="C33" s="21" t="s">
        <v>173</v>
      </c>
      <c r="D33" s="5">
        <v>11.67</v>
      </c>
      <c r="E33" s="3">
        <f t="shared" si="0"/>
        <v>25</v>
      </c>
      <c r="F33" s="5">
        <v>10.97</v>
      </c>
      <c r="G33" s="3">
        <f t="shared" si="1"/>
        <v>25</v>
      </c>
      <c r="H33" s="5">
        <v>10.029999999999999</v>
      </c>
      <c r="I33" s="3">
        <f t="shared" si="2"/>
        <v>23</v>
      </c>
      <c r="J33" s="5">
        <v>10.75</v>
      </c>
      <c r="K33" s="3">
        <f t="shared" si="3"/>
        <v>33</v>
      </c>
      <c r="L33" s="5">
        <f t="shared" si="4"/>
        <v>43.42</v>
      </c>
      <c r="M33" s="7">
        <f t="shared" si="5"/>
        <v>28</v>
      </c>
    </row>
    <row r="34" spans="1:13" x14ac:dyDescent="0.25">
      <c r="A34" s="9" t="s">
        <v>263</v>
      </c>
      <c r="B34" s="17" t="s">
        <v>264</v>
      </c>
      <c r="C34" s="10" t="s">
        <v>249</v>
      </c>
      <c r="D34" s="6">
        <v>11.7</v>
      </c>
      <c r="E34" s="3">
        <f t="shared" si="0"/>
        <v>22</v>
      </c>
      <c r="F34" s="6">
        <v>10.87</v>
      </c>
      <c r="G34" s="3">
        <f t="shared" si="1"/>
        <v>28</v>
      </c>
      <c r="H34" s="6">
        <v>8.9700000000000006</v>
      </c>
      <c r="I34" s="3">
        <f t="shared" si="2"/>
        <v>36</v>
      </c>
      <c r="J34" s="6">
        <v>11.6</v>
      </c>
      <c r="K34" s="3">
        <f t="shared" si="3"/>
        <v>24</v>
      </c>
      <c r="L34" s="5">
        <f t="shared" si="4"/>
        <v>43.14</v>
      </c>
      <c r="M34" s="7">
        <f t="shared" si="5"/>
        <v>29</v>
      </c>
    </row>
    <row r="35" spans="1:13" x14ac:dyDescent="0.25">
      <c r="A35" s="33">
        <v>110</v>
      </c>
      <c r="B35" s="28" t="s">
        <v>194</v>
      </c>
      <c r="C35" s="28" t="s">
        <v>48</v>
      </c>
      <c r="D35" s="29">
        <v>11.73</v>
      </c>
      <c r="E35" s="30">
        <f t="shared" si="0"/>
        <v>20</v>
      </c>
      <c r="F35" s="29">
        <v>11.27</v>
      </c>
      <c r="G35" s="30">
        <f t="shared" si="1"/>
        <v>19</v>
      </c>
      <c r="H35" s="29">
        <v>8.9700000000000006</v>
      </c>
      <c r="I35" s="30">
        <f t="shared" si="2"/>
        <v>36</v>
      </c>
      <c r="J35" s="29">
        <v>11</v>
      </c>
      <c r="K35" s="30">
        <f t="shared" si="3"/>
        <v>28</v>
      </c>
      <c r="L35" s="31">
        <f t="shared" si="4"/>
        <v>42.97</v>
      </c>
      <c r="M35" s="32">
        <f t="shared" si="5"/>
        <v>30</v>
      </c>
    </row>
    <row r="36" spans="1:13" x14ac:dyDescent="0.25">
      <c r="A36" s="19" t="s">
        <v>168</v>
      </c>
      <c r="B36" s="21" t="s">
        <v>169</v>
      </c>
      <c r="C36" s="21" t="s">
        <v>56</v>
      </c>
      <c r="D36" s="6">
        <v>11.83</v>
      </c>
      <c r="E36" s="3">
        <f t="shared" si="0"/>
        <v>17</v>
      </c>
      <c r="F36" s="6">
        <v>10.47</v>
      </c>
      <c r="G36" s="3">
        <f t="shared" si="1"/>
        <v>34</v>
      </c>
      <c r="H36" s="6">
        <v>10.23</v>
      </c>
      <c r="I36" s="3">
        <f t="shared" si="2"/>
        <v>22</v>
      </c>
      <c r="J36" s="6">
        <v>10.35</v>
      </c>
      <c r="K36" s="3">
        <f t="shared" si="3"/>
        <v>36</v>
      </c>
      <c r="L36" s="5">
        <f t="shared" si="4"/>
        <v>42.88</v>
      </c>
      <c r="M36" s="7">
        <f t="shared" si="5"/>
        <v>31</v>
      </c>
    </row>
    <row r="37" spans="1:13" x14ac:dyDescent="0.25">
      <c r="A37" s="9" t="s">
        <v>259</v>
      </c>
      <c r="B37" s="10" t="s">
        <v>260</v>
      </c>
      <c r="C37" s="10" t="s">
        <v>249</v>
      </c>
      <c r="D37" s="5">
        <v>11.8</v>
      </c>
      <c r="E37" s="3">
        <f t="shared" si="0"/>
        <v>18</v>
      </c>
      <c r="F37" s="5">
        <v>11.77</v>
      </c>
      <c r="G37" s="3">
        <f t="shared" si="1"/>
        <v>2</v>
      </c>
      <c r="H37" s="5">
        <v>8.1999999999999993</v>
      </c>
      <c r="I37" s="3">
        <f t="shared" si="2"/>
        <v>41</v>
      </c>
      <c r="J37" s="5">
        <v>11</v>
      </c>
      <c r="K37" s="3">
        <f t="shared" si="3"/>
        <v>28</v>
      </c>
      <c r="L37" s="5">
        <f t="shared" si="4"/>
        <v>42.769999999999996</v>
      </c>
      <c r="M37" s="7">
        <f t="shared" si="5"/>
        <v>32</v>
      </c>
    </row>
    <row r="38" spans="1:13" x14ac:dyDescent="0.25">
      <c r="A38" s="9">
        <v>147</v>
      </c>
      <c r="B38" s="10" t="s">
        <v>255</v>
      </c>
      <c r="C38" s="21" t="s">
        <v>56</v>
      </c>
      <c r="D38" s="6">
        <v>11.1</v>
      </c>
      <c r="E38" s="3">
        <f t="shared" si="0"/>
        <v>37</v>
      </c>
      <c r="F38" s="6">
        <v>10.84</v>
      </c>
      <c r="G38" s="3">
        <f t="shared" si="1"/>
        <v>29</v>
      </c>
      <c r="H38" s="6">
        <v>10.27</v>
      </c>
      <c r="I38" s="3">
        <f t="shared" si="2"/>
        <v>21</v>
      </c>
      <c r="J38" s="6">
        <v>10.5</v>
      </c>
      <c r="K38" s="3">
        <f t="shared" si="3"/>
        <v>34</v>
      </c>
      <c r="L38" s="5">
        <f t="shared" si="4"/>
        <v>42.709999999999994</v>
      </c>
      <c r="M38" s="7">
        <f t="shared" si="5"/>
        <v>33</v>
      </c>
    </row>
    <row r="39" spans="1:13" x14ac:dyDescent="0.25">
      <c r="A39" s="9" t="s">
        <v>166</v>
      </c>
      <c r="B39" s="21" t="s">
        <v>167</v>
      </c>
      <c r="C39" s="21" t="s">
        <v>56</v>
      </c>
      <c r="D39" s="6">
        <v>11.67</v>
      </c>
      <c r="E39" s="3">
        <f t="shared" si="0"/>
        <v>25</v>
      </c>
      <c r="F39" s="6">
        <v>11.17</v>
      </c>
      <c r="G39" s="3">
        <f t="shared" si="1"/>
        <v>22</v>
      </c>
      <c r="H39" s="6">
        <v>9.1300000000000008</v>
      </c>
      <c r="I39" s="3">
        <f t="shared" si="2"/>
        <v>35</v>
      </c>
      <c r="J39" s="6">
        <v>10.199999999999999</v>
      </c>
      <c r="K39" s="3">
        <f t="shared" si="3"/>
        <v>37</v>
      </c>
      <c r="L39" s="5">
        <f t="shared" si="4"/>
        <v>42.17</v>
      </c>
      <c r="M39" s="7">
        <f t="shared" si="5"/>
        <v>34</v>
      </c>
    </row>
    <row r="40" spans="1:13" x14ac:dyDescent="0.25">
      <c r="A40" s="9">
        <v>148</v>
      </c>
      <c r="B40" s="10" t="s">
        <v>256</v>
      </c>
      <c r="C40" s="10" t="s">
        <v>56</v>
      </c>
      <c r="D40" s="5">
        <v>10.47</v>
      </c>
      <c r="E40" s="3">
        <f t="shared" si="0"/>
        <v>41</v>
      </c>
      <c r="F40" s="5">
        <v>9.67</v>
      </c>
      <c r="G40" s="3">
        <f t="shared" si="1"/>
        <v>40</v>
      </c>
      <c r="H40" s="5">
        <v>10.83</v>
      </c>
      <c r="I40" s="3">
        <f t="shared" si="2"/>
        <v>16</v>
      </c>
      <c r="J40" s="5">
        <v>10.95</v>
      </c>
      <c r="K40" s="3">
        <f t="shared" si="3"/>
        <v>31</v>
      </c>
      <c r="L40" s="5">
        <f t="shared" si="4"/>
        <v>41.92</v>
      </c>
      <c r="M40" s="7">
        <f t="shared" si="5"/>
        <v>35</v>
      </c>
    </row>
    <row r="41" spans="1:13" x14ac:dyDescent="0.25">
      <c r="A41" s="9">
        <v>98</v>
      </c>
      <c r="B41" s="10" t="s">
        <v>178</v>
      </c>
      <c r="C41" s="21" t="s">
        <v>173</v>
      </c>
      <c r="D41" s="5">
        <v>11.8</v>
      </c>
      <c r="E41" s="3">
        <f t="shared" si="0"/>
        <v>18</v>
      </c>
      <c r="F41" s="5">
        <v>10.57</v>
      </c>
      <c r="G41" s="3">
        <f t="shared" si="1"/>
        <v>32</v>
      </c>
      <c r="H41" s="5">
        <v>9.33</v>
      </c>
      <c r="I41" s="3">
        <f t="shared" si="2"/>
        <v>33</v>
      </c>
      <c r="J41" s="5">
        <v>10.050000000000001</v>
      </c>
      <c r="K41" s="3">
        <f t="shared" si="3"/>
        <v>38</v>
      </c>
      <c r="L41" s="5">
        <f t="shared" si="4"/>
        <v>41.75</v>
      </c>
      <c r="M41" s="7">
        <f t="shared" si="5"/>
        <v>36</v>
      </c>
    </row>
    <row r="42" spans="1:13" x14ac:dyDescent="0.25">
      <c r="A42" s="13" t="s">
        <v>179</v>
      </c>
      <c r="B42" s="10" t="s">
        <v>180</v>
      </c>
      <c r="C42" s="21" t="s">
        <v>173</v>
      </c>
      <c r="D42" s="6">
        <v>10.9</v>
      </c>
      <c r="E42" s="3">
        <f t="shared" si="0"/>
        <v>39</v>
      </c>
      <c r="F42" s="6">
        <v>10.4</v>
      </c>
      <c r="G42" s="3">
        <f t="shared" si="1"/>
        <v>35</v>
      </c>
      <c r="H42" s="6">
        <v>9.9</v>
      </c>
      <c r="I42" s="3">
        <f t="shared" si="2"/>
        <v>26</v>
      </c>
      <c r="J42" s="6">
        <v>9.9</v>
      </c>
      <c r="K42" s="3">
        <f t="shared" si="3"/>
        <v>40</v>
      </c>
      <c r="L42" s="5">
        <f t="shared" si="4"/>
        <v>41.1</v>
      </c>
      <c r="M42" s="7">
        <f t="shared" si="5"/>
        <v>37</v>
      </c>
    </row>
    <row r="43" spans="1:13" x14ac:dyDescent="0.25">
      <c r="A43" s="9">
        <v>95</v>
      </c>
      <c r="B43" s="21" t="s">
        <v>172</v>
      </c>
      <c r="C43" s="21" t="s">
        <v>173</v>
      </c>
      <c r="D43" s="6">
        <v>10.63</v>
      </c>
      <c r="E43" s="3">
        <f t="shared" si="0"/>
        <v>40</v>
      </c>
      <c r="F43" s="6">
        <v>10.17</v>
      </c>
      <c r="G43" s="3">
        <f t="shared" si="1"/>
        <v>38</v>
      </c>
      <c r="H43" s="6">
        <v>9.4700000000000006</v>
      </c>
      <c r="I43" s="3">
        <f t="shared" si="2"/>
        <v>31</v>
      </c>
      <c r="J43" s="6">
        <v>10.5</v>
      </c>
      <c r="K43" s="3">
        <f t="shared" si="3"/>
        <v>34</v>
      </c>
      <c r="L43" s="5">
        <f t="shared" si="4"/>
        <v>40.770000000000003</v>
      </c>
      <c r="M43" s="7">
        <f t="shared" si="5"/>
        <v>38</v>
      </c>
    </row>
    <row r="44" spans="1:13" x14ac:dyDescent="0.25">
      <c r="A44" s="9" t="s">
        <v>261</v>
      </c>
      <c r="B44" s="10" t="s">
        <v>262</v>
      </c>
      <c r="C44" s="10" t="s">
        <v>249</v>
      </c>
      <c r="D44" s="6">
        <v>11.3</v>
      </c>
      <c r="E44" s="3">
        <f t="shared" si="0"/>
        <v>35</v>
      </c>
      <c r="F44" s="6">
        <v>9.6999999999999993</v>
      </c>
      <c r="G44" s="3">
        <f t="shared" si="1"/>
        <v>39</v>
      </c>
      <c r="H44" s="6">
        <v>8.6999999999999993</v>
      </c>
      <c r="I44" s="3">
        <f t="shared" si="2"/>
        <v>40</v>
      </c>
      <c r="J44" s="6">
        <v>11</v>
      </c>
      <c r="K44" s="3">
        <f t="shared" si="3"/>
        <v>28</v>
      </c>
      <c r="L44" s="5">
        <f t="shared" si="4"/>
        <v>40.700000000000003</v>
      </c>
      <c r="M44" s="7">
        <f t="shared" si="5"/>
        <v>39</v>
      </c>
    </row>
    <row r="45" spans="1:13" x14ac:dyDescent="0.25">
      <c r="A45" s="14" t="s">
        <v>181</v>
      </c>
      <c r="B45" s="21" t="s">
        <v>182</v>
      </c>
      <c r="C45" s="21" t="s">
        <v>173</v>
      </c>
      <c r="D45" s="6">
        <v>11.5</v>
      </c>
      <c r="E45" s="3">
        <f t="shared" si="0"/>
        <v>33</v>
      </c>
      <c r="F45" s="6">
        <v>10.24</v>
      </c>
      <c r="G45" s="3">
        <f t="shared" si="1"/>
        <v>37</v>
      </c>
      <c r="H45" s="6">
        <v>9.27</v>
      </c>
      <c r="I45" s="3">
        <f t="shared" si="2"/>
        <v>34</v>
      </c>
      <c r="J45" s="6">
        <v>8.6999999999999993</v>
      </c>
      <c r="K45" s="3">
        <f t="shared" si="3"/>
        <v>41</v>
      </c>
      <c r="L45" s="5">
        <f t="shared" si="4"/>
        <v>39.71</v>
      </c>
      <c r="M45" s="7">
        <f t="shared" si="5"/>
        <v>40</v>
      </c>
    </row>
    <row r="46" spans="1:13" x14ac:dyDescent="0.25">
      <c r="A46" s="9" t="s">
        <v>174</v>
      </c>
      <c r="B46" s="21" t="s">
        <v>175</v>
      </c>
      <c r="C46" s="21" t="s">
        <v>173</v>
      </c>
      <c r="D46" s="5">
        <v>11.63</v>
      </c>
      <c r="E46" s="3">
        <f t="shared" si="0"/>
        <v>28</v>
      </c>
      <c r="F46" s="5">
        <v>7.57</v>
      </c>
      <c r="G46" s="3">
        <f t="shared" si="1"/>
        <v>41</v>
      </c>
      <c r="H46" s="5">
        <v>9.8000000000000007</v>
      </c>
      <c r="I46" s="3">
        <f t="shared" si="2"/>
        <v>27</v>
      </c>
      <c r="J46" s="5">
        <v>10.050000000000001</v>
      </c>
      <c r="K46" s="3">
        <f t="shared" si="3"/>
        <v>38</v>
      </c>
      <c r="L46" s="5">
        <f t="shared" si="4"/>
        <v>39.050000000000004</v>
      </c>
      <c r="M46" s="7">
        <f t="shared" si="5"/>
        <v>41</v>
      </c>
    </row>
  </sheetData>
  <mergeCells count="2">
    <mergeCell ref="A1:M1"/>
    <mergeCell ref="A2:M2"/>
  </mergeCells>
  <conditionalFormatting sqref="M6:M20 M24:M37">
    <cfRule type="cellIs" dxfId="33" priority="33" stopIfTrue="1" operator="equal">
      <formula>1</formula>
    </cfRule>
  </conditionalFormatting>
  <conditionalFormatting sqref="M6:M20 M24:M37">
    <cfRule type="cellIs" dxfId="32" priority="31" stopIfTrue="1" operator="equal">
      <formula>3</formula>
    </cfRule>
    <cfRule type="cellIs" dxfId="31" priority="32" stopIfTrue="1" operator="equal">
      <formula>2</formula>
    </cfRule>
  </conditionalFormatting>
  <conditionalFormatting sqref="E6:E20 G6:G20 I6:I20 K6:K20 G44:G46 I44:I46 K44:K46 E24:E37 G24:G37 I24:I37 K24:K37">
    <cfRule type="cellIs" dxfId="30" priority="30" stopIfTrue="1" operator="equal">
      <formula>1</formula>
    </cfRule>
  </conditionalFormatting>
  <conditionalFormatting sqref="K42:K43 I42:I43 G42:G43 E42:E46">
    <cfRule type="cellIs" dxfId="29" priority="26" stopIfTrue="1" operator="equal">
      <formula>1</formula>
    </cfRule>
  </conditionalFormatting>
  <conditionalFormatting sqref="M40:M46">
    <cfRule type="cellIs" dxfId="28" priority="25" stopIfTrue="1" operator="equal">
      <formula>1</formula>
    </cfRule>
  </conditionalFormatting>
  <conditionalFormatting sqref="M40:M46">
    <cfRule type="cellIs" dxfId="27" priority="23" stopIfTrue="1" operator="equal">
      <formula>3</formula>
    </cfRule>
    <cfRule type="cellIs" dxfId="26" priority="24" stopIfTrue="1" operator="equal">
      <formula>2</formula>
    </cfRule>
  </conditionalFormatting>
  <conditionalFormatting sqref="K40:K41 I40:I41 G40:G41 E40:E41">
    <cfRule type="cellIs" dxfId="25" priority="22" stopIfTrue="1" operator="equal">
      <formula>1</formula>
    </cfRule>
  </conditionalFormatting>
  <conditionalFormatting sqref="M38:M39">
    <cfRule type="cellIs" dxfId="24" priority="21" stopIfTrue="1" operator="equal">
      <formula>1</formula>
    </cfRule>
  </conditionalFormatting>
  <conditionalFormatting sqref="M38:M39">
    <cfRule type="cellIs" dxfId="23" priority="19" stopIfTrue="1" operator="equal">
      <formula>3</formula>
    </cfRule>
    <cfRule type="cellIs" dxfId="22" priority="20" stopIfTrue="1" operator="equal">
      <formula>2</formula>
    </cfRule>
  </conditionalFormatting>
  <conditionalFormatting sqref="K38:K39 I38:I39 G38:G39 E38:E39">
    <cfRule type="cellIs" dxfId="21" priority="18" stopIfTrue="1" operator="equal">
      <formula>1</formula>
    </cfRule>
  </conditionalFormatting>
  <conditionalFormatting sqref="M21:M23">
    <cfRule type="cellIs" dxfId="20" priority="17" stopIfTrue="1" operator="equal">
      <formula>1</formula>
    </cfRule>
  </conditionalFormatting>
  <conditionalFormatting sqref="M21:M23">
    <cfRule type="cellIs" dxfId="19" priority="15" stopIfTrue="1" operator="equal">
      <formula>3</formula>
    </cfRule>
    <cfRule type="cellIs" dxfId="18" priority="16" stopIfTrue="1" operator="equal">
      <formula>2</formula>
    </cfRule>
  </conditionalFormatting>
  <conditionalFormatting sqref="K21:K23 I21:I23 G21:G23 E21:E23">
    <cfRule type="cellIs" dxfId="17" priority="14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2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M1"/>
    </sheetView>
  </sheetViews>
  <sheetFormatPr defaultRowHeight="14.25" x14ac:dyDescent="0.25"/>
  <cols>
    <col min="1" max="1" width="5" style="63" bestFit="1" customWidth="1"/>
    <col min="2" max="2" width="22.28515625" style="40" bestFit="1" customWidth="1"/>
    <col min="3" max="3" width="19.85546875" style="40" bestFit="1" customWidth="1"/>
    <col min="4" max="4" width="8" style="40" bestFit="1" customWidth="1"/>
    <col min="5" max="5" width="6.5703125" style="40" bestFit="1" customWidth="1"/>
    <col min="6" max="6" width="7.140625" style="40" bestFit="1" customWidth="1"/>
    <col min="7" max="7" width="6.5703125" style="40" bestFit="1" customWidth="1"/>
    <col min="8" max="8" width="7.140625" style="40" customWidth="1"/>
    <col min="9" max="9" width="6.5703125" style="40" customWidth="1"/>
    <col min="10" max="10" width="7.7109375" style="40" customWidth="1"/>
    <col min="11" max="11" width="6.5703125" style="40" customWidth="1"/>
    <col min="12" max="12" width="7.140625" style="77" bestFit="1" customWidth="1"/>
    <col min="13" max="13" width="5.42578125" style="77" bestFit="1" customWidth="1"/>
    <col min="14" max="14" width="9.140625" style="77"/>
    <col min="15" max="16384" width="9.140625" style="40"/>
  </cols>
  <sheetData>
    <row r="1" spans="1:14" s="37" customFormat="1" ht="17.100000000000001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s="37" customFormat="1" ht="17.100000000000001" customHeight="1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0"/>
    </row>
    <row r="4" spans="1:14" s="37" customFormat="1" ht="15.75" x14ac:dyDescent="0.25">
      <c r="A4" s="41"/>
      <c r="B4" s="42" t="s">
        <v>283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45"/>
    </row>
    <row r="5" spans="1:14" ht="15" x14ac:dyDescent="0.25">
      <c r="A5" s="69"/>
      <c r="B5" s="73"/>
      <c r="C5" s="72"/>
      <c r="D5" s="46" t="s">
        <v>1</v>
      </c>
      <c r="E5" s="46" t="s">
        <v>280</v>
      </c>
      <c r="F5" s="46" t="s">
        <v>2</v>
      </c>
      <c r="G5" s="46" t="s">
        <v>280</v>
      </c>
      <c r="H5" s="46" t="s">
        <v>3</v>
      </c>
      <c r="I5" s="46" t="s">
        <v>280</v>
      </c>
      <c r="J5" s="46" t="s">
        <v>4</v>
      </c>
      <c r="K5" s="46" t="s">
        <v>280</v>
      </c>
      <c r="L5" s="47" t="s">
        <v>5</v>
      </c>
      <c r="M5" s="48" t="s">
        <v>280</v>
      </c>
      <c r="N5" s="40"/>
    </row>
    <row r="6" spans="1:14" x14ac:dyDescent="0.25">
      <c r="A6" s="12" t="s">
        <v>201</v>
      </c>
      <c r="B6" s="15" t="s">
        <v>202</v>
      </c>
      <c r="C6" s="15" t="s">
        <v>203</v>
      </c>
      <c r="D6" s="74">
        <v>12.55</v>
      </c>
      <c r="E6" s="50">
        <f t="shared" ref="E6:E49" si="0">RANK(D6,D$6:D$49)</f>
        <v>5</v>
      </c>
      <c r="F6" s="74">
        <v>12.37</v>
      </c>
      <c r="G6" s="50">
        <f t="shared" ref="G6:G49" si="1">RANK(F6,F$6:F$49)</f>
        <v>2</v>
      </c>
      <c r="H6" s="74">
        <v>12.3</v>
      </c>
      <c r="I6" s="50">
        <f t="shared" ref="I6:I49" si="2">RANK(H6,H$6:H$49)</f>
        <v>2</v>
      </c>
      <c r="J6" s="74">
        <v>12.8</v>
      </c>
      <c r="K6" s="50">
        <f t="shared" ref="K6:K49" si="3">RANK(J6,J$6:J$49)</f>
        <v>1</v>
      </c>
      <c r="L6" s="74">
        <f t="shared" ref="L6:L49" si="4">J6+H6+F6+D6</f>
        <v>50.019999999999996</v>
      </c>
      <c r="M6" s="51">
        <f t="shared" ref="M6:M49" si="5">RANK(L6,L$6:L$49)</f>
        <v>1</v>
      </c>
      <c r="N6" s="40"/>
    </row>
    <row r="7" spans="1:14" x14ac:dyDescent="0.25">
      <c r="A7" s="14">
        <v>117</v>
      </c>
      <c r="B7" s="15" t="s">
        <v>206</v>
      </c>
      <c r="C7" s="15" t="s">
        <v>205</v>
      </c>
      <c r="D7" s="74">
        <v>12.4</v>
      </c>
      <c r="E7" s="50">
        <f t="shared" si="0"/>
        <v>9</v>
      </c>
      <c r="F7" s="74">
        <v>12.24</v>
      </c>
      <c r="G7" s="50">
        <f t="shared" si="1"/>
        <v>3</v>
      </c>
      <c r="H7" s="74">
        <v>11.8</v>
      </c>
      <c r="I7" s="50">
        <f t="shared" si="2"/>
        <v>9</v>
      </c>
      <c r="J7" s="74">
        <v>11.9</v>
      </c>
      <c r="K7" s="50">
        <f t="shared" si="3"/>
        <v>4</v>
      </c>
      <c r="L7" s="74">
        <f t="shared" si="4"/>
        <v>48.34</v>
      </c>
      <c r="M7" s="51">
        <f t="shared" si="5"/>
        <v>2</v>
      </c>
      <c r="N7" s="40"/>
    </row>
    <row r="8" spans="1:14" x14ac:dyDescent="0.25">
      <c r="A8" s="14">
        <v>128</v>
      </c>
      <c r="B8" s="15" t="s">
        <v>223</v>
      </c>
      <c r="C8" s="15" t="s">
        <v>53</v>
      </c>
      <c r="D8" s="74">
        <v>12.5</v>
      </c>
      <c r="E8" s="50">
        <f t="shared" si="0"/>
        <v>6</v>
      </c>
      <c r="F8" s="74">
        <v>10.57</v>
      </c>
      <c r="G8" s="50">
        <f t="shared" si="1"/>
        <v>14</v>
      </c>
      <c r="H8" s="74">
        <v>12.5</v>
      </c>
      <c r="I8" s="50">
        <f t="shared" si="2"/>
        <v>1</v>
      </c>
      <c r="J8" s="74">
        <v>12.5</v>
      </c>
      <c r="K8" s="50">
        <f t="shared" si="3"/>
        <v>2</v>
      </c>
      <c r="L8" s="74">
        <f t="shared" si="4"/>
        <v>48.07</v>
      </c>
      <c r="M8" s="51">
        <f t="shared" si="5"/>
        <v>3</v>
      </c>
      <c r="N8" s="40"/>
    </row>
    <row r="9" spans="1:14" x14ac:dyDescent="0.25">
      <c r="A9" s="9">
        <v>125</v>
      </c>
      <c r="B9" s="15" t="s">
        <v>220</v>
      </c>
      <c r="C9" s="15" t="s">
        <v>218</v>
      </c>
      <c r="D9" s="74">
        <v>12.7</v>
      </c>
      <c r="E9" s="50">
        <f t="shared" si="0"/>
        <v>2</v>
      </c>
      <c r="F9" s="74">
        <v>11.54</v>
      </c>
      <c r="G9" s="50">
        <f t="shared" si="1"/>
        <v>8</v>
      </c>
      <c r="H9" s="74">
        <v>11.9</v>
      </c>
      <c r="I9" s="50">
        <f t="shared" si="2"/>
        <v>5</v>
      </c>
      <c r="J9" s="74">
        <v>11.7</v>
      </c>
      <c r="K9" s="50">
        <f t="shared" si="3"/>
        <v>12</v>
      </c>
      <c r="L9" s="74">
        <f t="shared" si="4"/>
        <v>47.84</v>
      </c>
      <c r="M9" s="51">
        <f t="shared" si="5"/>
        <v>4</v>
      </c>
      <c r="N9" s="40"/>
    </row>
    <row r="10" spans="1:14" x14ac:dyDescent="0.25">
      <c r="A10" s="12">
        <v>126</v>
      </c>
      <c r="B10" s="15" t="s">
        <v>221</v>
      </c>
      <c r="C10" s="15" t="s">
        <v>218</v>
      </c>
      <c r="D10" s="74">
        <v>12.75</v>
      </c>
      <c r="E10" s="50">
        <f t="shared" si="0"/>
        <v>1</v>
      </c>
      <c r="F10" s="74">
        <v>12.4</v>
      </c>
      <c r="G10" s="50">
        <f t="shared" si="1"/>
        <v>1</v>
      </c>
      <c r="H10" s="74">
        <v>10.8</v>
      </c>
      <c r="I10" s="50">
        <f t="shared" si="2"/>
        <v>18</v>
      </c>
      <c r="J10" s="74">
        <v>11.8</v>
      </c>
      <c r="K10" s="50">
        <f t="shared" si="3"/>
        <v>10</v>
      </c>
      <c r="L10" s="74">
        <f t="shared" si="4"/>
        <v>47.75</v>
      </c>
      <c r="M10" s="51">
        <f t="shared" si="5"/>
        <v>5</v>
      </c>
      <c r="N10" s="40"/>
    </row>
    <row r="11" spans="1:14" x14ac:dyDescent="0.25">
      <c r="A11" s="12">
        <v>55</v>
      </c>
      <c r="B11" s="15" t="s">
        <v>103</v>
      </c>
      <c r="C11" s="15" t="s">
        <v>40</v>
      </c>
      <c r="D11" s="74">
        <v>12.3</v>
      </c>
      <c r="E11" s="50">
        <f t="shared" si="0"/>
        <v>10</v>
      </c>
      <c r="F11" s="74">
        <v>11.6</v>
      </c>
      <c r="G11" s="50">
        <f t="shared" si="1"/>
        <v>6</v>
      </c>
      <c r="H11" s="74">
        <v>11.67</v>
      </c>
      <c r="I11" s="50">
        <f t="shared" si="2"/>
        <v>11</v>
      </c>
      <c r="J11" s="74">
        <v>11.9</v>
      </c>
      <c r="K11" s="50">
        <f t="shared" si="3"/>
        <v>4</v>
      </c>
      <c r="L11" s="74">
        <f t="shared" si="4"/>
        <v>47.47</v>
      </c>
      <c r="M11" s="51">
        <f t="shared" si="5"/>
        <v>6</v>
      </c>
      <c r="N11" s="40"/>
    </row>
    <row r="12" spans="1:14" x14ac:dyDescent="0.25">
      <c r="A12" s="12">
        <v>124</v>
      </c>
      <c r="B12" s="15" t="s">
        <v>219</v>
      </c>
      <c r="C12" s="15" t="s">
        <v>218</v>
      </c>
      <c r="D12" s="74">
        <v>12</v>
      </c>
      <c r="E12" s="50">
        <f t="shared" si="0"/>
        <v>15</v>
      </c>
      <c r="F12" s="74">
        <v>10.74</v>
      </c>
      <c r="G12" s="50">
        <f t="shared" si="1"/>
        <v>11</v>
      </c>
      <c r="H12" s="74">
        <v>12.07</v>
      </c>
      <c r="I12" s="50">
        <f t="shared" si="2"/>
        <v>4</v>
      </c>
      <c r="J12" s="74">
        <v>11.9</v>
      </c>
      <c r="K12" s="50">
        <f t="shared" si="3"/>
        <v>4</v>
      </c>
      <c r="L12" s="74">
        <f t="shared" si="4"/>
        <v>46.71</v>
      </c>
      <c r="M12" s="51">
        <f t="shared" si="5"/>
        <v>7</v>
      </c>
      <c r="N12" s="40"/>
    </row>
    <row r="13" spans="1:14" x14ac:dyDescent="0.25">
      <c r="A13" s="12">
        <v>69</v>
      </c>
      <c r="B13" s="15" t="s">
        <v>124</v>
      </c>
      <c r="C13" s="15" t="s">
        <v>122</v>
      </c>
      <c r="D13" s="74">
        <v>11.9</v>
      </c>
      <c r="E13" s="50">
        <f t="shared" si="0"/>
        <v>20</v>
      </c>
      <c r="F13" s="74">
        <v>11.57</v>
      </c>
      <c r="G13" s="50">
        <f t="shared" si="1"/>
        <v>7</v>
      </c>
      <c r="H13" s="74">
        <v>12.1</v>
      </c>
      <c r="I13" s="50">
        <f t="shared" si="2"/>
        <v>3</v>
      </c>
      <c r="J13" s="74">
        <v>10.9</v>
      </c>
      <c r="K13" s="50">
        <f t="shared" si="3"/>
        <v>33</v>
      </c>
      <c r="L13" s="74">
        <f t="shared" si="4"/>
        <v>46.47</v>
      </c>
      <c r="M13" s="51">
        <f t="shared" si="5"/>
        <v>8</v>
      </c>
      <c r="N13" s="40"/>
    </row>
    <row r="14" spans="1:14" x14ac:dyDescent="0.25">
      <c r="A14" s="33" t="s">
        <v>199</v>
      </c>
      <c r="B14" s="54" t="s">
        <v>200</v>
      </c>
      <c r="C14" s="54" t="s">
        <v>48</v>
      </c>
      <c r="D14" s="75">
        <v>11.95</v>
      </c>
      <c r="E14" s="56">
        <f t="shared" si="0"/>
        <v>18</v>
      </c>
      <c r="F14" s="75">
        <v>10.74</v>
      </c>
      <c r="G14" s="56">
        <f t="shared" si="1"/>
        <v>11</v>
      </c>
      <c r="H14" s="75">
        <v>11.9</v>
      </c>
      <c r="I14" s="56">
        <f t="shared" si="2"/>
        <v>5</v>
      </c>
      <c r="J14" s="75">
        <v>11.83</v>
      </c>
      <c r="K14" s="56">
        <f t="shared" si="3"/>
        <v>9</v>
      </c>
      <c r="L14" s="75">
        <f t="shared" si="4"/>
        <v>46.42</v>
      </c>
      <c r="M14" s="57">
        <f t="shared" si="5"/>
        <v>9</v>
      </c>
      <c r="N14" s="40"/>
    </row>
    <row r="15" spans="1:14" x14ac:dyDescent="0.25">
      <c r="A15" s="9" t="s">
        <v>106</v>
      </c>
      <c r="B15" s="15" t="s">
        <v>107</v>
      </c>
      <c r="C15" s="15" t="s">
        <v>105</v>
      </c>
      <c r="D15" s="74">
        <v>11.65</v>
      </c>
      <c r="E15" s="50">
        <f t="shared" si="0"/>
        <v>25</v>
      </c>
      <c r="F15" s="74">
        <v>11.24</v>
      </c>
      <c r="G15" s="50">
        <f t="shared" si="1"/>
        <v>10</v>
      </c>
      <c r="H15" s="74">
        <v>11.74</v>
      </c>
      <c r="I15" s="50">
        <f t="shared" si="2"/>
        <v>10</v>
      </c>
      <c r="J15" s="74">
        <v>11.2</v>
      </c>
      <c r="K15" s="50">
        <f t="shared" si="3"/>
        <v>26</v>
      </c>
      <c r="L15" s="74">
        <f t="shared" si="4"/>
        <v>45.83</v>
      </c>
      <c r="M15" s="51">
        <f t="shared" si="5"/>
        <v>10</v>
      </c>
      <c r="N15" s="40"/>
    </row>
    <row r="16" spans="1:14" x14ac:dyDescent="0.25">
      <c r="A16" s="9">
        <v>123</v>
      </c>
      <c r="B16" s="15" t="s">
        <v>217</v>
      </c>
      <c r="C16" s="15" t="s">
        <v>218</v>
      </c>
      <c r="D16" s="74">
        <v>12.05</v>
      </c>
      <c r="E16" s="50">
        <f t="shared" si="0"/>
        <v>14</v>
      </c>
      <c r="F16" s="74">
        <v>11.87</v>
      </c>
      <c r="G16" s="50">
        <f t="shared" si="1"/>
        <v>5</v>
      </c>
      <c r="H16" s="74">
        <v>10.3</v>
      </c>
      <c r="I16" s="50">
        <f t="shared" si="2"/>
        <v>25</v>
      </c>
      <c r="J16" s="74">
        <v>11.37</v>
      </c>
      <c r="K16" s="50">
        <f t="shared" si="3"/>
        <v>21</v>
      </c>
      <c r="L16" s="74">
        <f t="shared" si="4"/>
        <v>45.59</v>
      </c>
      <c r="M16" s="51">
        <f t="shared" si="5"/>
        <v>11</v>
      </c>
      <c r="N16" s="40"/>
    </row>
    <row r="17" spans="1:14" x14ac:dyDescent="0.25">
      <c r="A17" s="34" t="s">
        <v>196</v>
      </c>
      <c r="B17" s="54" t="s">
        <v>197</v>
      </c>
      <c r="C17" s="54" t="s">
        <v>48</v>
      </c>
      <c r="D17" s="75">
        <v>11.6</v>
      </c>
      <c r="E17" s="56">
        <f t="shared" si="0"/>
        <v>28</v>
      </c>
      <c r="F17" s="75">
        <v>12.1</v>
      </c>
      <c r="G17" s="56">
        <f t="shared" si="1"/>
        <v>4</v>
      </c>
      <c r="H17" s="75">
        <v>11.47</v>
      </c>
      <c r="I17" s="56">
        <f t="shared" si="2"/>
        <v>14</v>
      </c>
      <c r="J17" s="75">
        <v>10.1</v>
      </c>
      <c r="K17" s="56">
        <f t="shared" si="3"/>
        <v>42</v>
      </c>
      <c r="L17" s="75">
        <f t="shared" si="4"/>
        <v>45.27</v>
      </c>
      <c r="M17" s="57">
        <f t="shared" si="5"/>
        <v>12</v>
      </c>
      <c r="N17" s="40"/>
    </row>
    <row r="18" spans="1:14" x14ac:dyDescent="0.25">
      <c r="A18" s="14" t="s">
        <v>215</v>
      </c>
      <c r="B18" s="15" t="s">
        <v>216</v>
      </c>
      <c r="C18" s="15" t="s">
        <v>212</v>
      </c>
      <c r="D18" s="74">
        <v>12.6</v>
      </c>
      <c r="E18" s="50">
        <f t="shared" si="0"/>
        <v>3</v>
      </c>
      <c r="F18" s="74">
        <v>10.1</v>
      </c>
      <c r="G18" s="50">
        <f t="shared" si="1"/>
        <v>18</v>
      </c>
      <c r="H18" s="74">
        <v>9.9</v>
      </c>
      <c r="I18" s="50">
        <f t="shared" si="2"/>
        <v>32</v>
      </c>
      <c r="J18" s="74">
        <v>11.8</v>
      </c>
      <c r="K18" s="50">
        <f t="shared" si="3"/>
        <v>10</v>
      </c>
      <c r="L18" s="74">
        <f t="shared" si="4"/>
        <v>44.400000000000006</v>
      </c>
      <c r="M18" s="51">
        <f t="shared" si="5"/>
        <v>13</v>
      </c>
      <c r="N18" s="40"/>
    </row>
    <row r="19" spans="1:14" x14ac:dyDescent="0.25">
      <c r="A19" s="13">
        <v>58</v>
      </c>
      <c r="B19" s="15" t="s">
        <v>108</v>
      </c>
      <c r="C19" s="15" t="s">
        <v>105</v>
      </c>
      <c r="D19" s="76">
        <v>11.85</v>
      </c>
      <c r="E19" s="50">
        <f t="shared" si="0"/>
        <v>21</v>
      </c>
      <c r="F19" s="76">
        <v>9.4700000000000006</v>
      </c>
      <c r="G19" s="50">
        <f t="shared" si="1"/>
        <v>25</v>
      </c>
      <c r="H19" s="76">
        <v>11.9</v>
      </c>
      <c r="I19" s="50">
        <f t="shared" si="2"/>
        <v>5</v>
      </c>
      <c r="J19" s="76">
        <v>11.13</v>
      </c>
      <c r="K19" s="50">
        <f t="shared" si="3"/>
        <v>29</v>
      </c>
      <c r="L19" s="74">
        <f t="shared" si="4"/>
        <v>44.35</v>
      </c>
      <c r="M19" s="51">
        <f t="shared" si="5"/>
        <v>14</v>
      </c>
      <c r="N19" s="40"/>
    </row>
    <row r="20" spans="1:14" x14ac:dyDescent="0.25">
      <c r="A20" s="13" t="s">
        <v>117</v>
      </c>
      <c r="B20" s="15" t="s">
        <v>118</v>
      </c>
      <c r="C20" s="15" t="s">
        <v>116</v>
      </c>
      <c r="D20" s="74">
        <v>12.45</v>
      </c>
      <c r="E20" s="50">
        <f t="shared" si="0"/>
        <v>7</v>
      </c>
      <c r="F20" s="74">
        <v>10.07</v>
      </c>
      <c r="G20" s="50">
        <f t="shared" si="1"/>
        <v>20</v>
      </c>
      <c r="H20" s="74">
        <v>10.1</v>
      </c>
      <c r="I20" s="50">
        <f t="shared" si="2"/>
        <v>30</v>
      </c>
      <c r="J20" s="74">
        <v>11.67</v>
      </c>
      <c r="K20" s="50">
        <f t="shared" si="3"/>
        <v>16</v>
      </c>
      <c r="L20" s="74">
        <f t="shared" si="4"/>
        <v>44.29</v>
      </c>
      <c r="M20" s="51">
        <f t="shared" si="5"/>
        <v>15</v>
      </c>
      <c r="N20" s="40"/>
    </row>
    <row r="21" spans="1:14" x14ac:dyDescent="0.25">
      <c r="A21" s="9">
        <v>54</v>
      </c>
      <c r="B21" s="15" t="s">
        <v>102</v>
      </c>
      <c r="C21" s="15" t="s">
        <v>101</v>
      </c>
      <c r="D21" s="74">
        <v>10.95</v>
      </c>
      <c r="E21" s="50">
        <f t="shared" si="0"/>
        <v>42</v>
      </c>
      <c r="F21" s="74">
        <v>11.47</v>
      </c>
      <c r="G21" s="50">
        <f t="shared" si="1"/>
        <v>9</v>
      </c>
      <c r="H21" s="74">
        <v>10.17</v>
      </c>
      <c r="I21" s="50">
        <f t="shared" si="2"/>
        <v>28</v>
      </c>
      <c r="J21" s="74">
        <v>11.63</v>
      </c>
      <c r="K21" s="50">
        <f t="shared" si="3"/>
        <v>17</v>
      </c>
      <c r="L21" s="74">
        <f t="shared" si="4"/>
        <v>44.22</v>
      </c>
      <c r="M21" s="51">
        <f t="shared" si="5"/>
        <v>16</v>
      </c>
      <c r="N21" s="40"/>
    </row>
    <row r="22" spans="1:14" x14ac:dyDescent="0.25">
      <c r="A22" s="13" t="s">
        <v>183</v>
      </c>
      <c r="B22" s="15" t="s">
        <v>184</v>
      </c>
      <c r="C22" s="15" t="s">
        <v>130</v>
      </c>
      <c r="D22" s="74">
        <v>12.15</v>
      </c>
      <c r="E22" s="50">
        <f t="shared" si="0"/>
        <v>12</v>
      </c>
      <c r="F22" s="74">
        <v>10.4</v>
      </c>
      <c r="G22" s="50">
        <f t="shared" si="1"/>
        <v>16</v>
      </c>
      <c r="H22" s="74">
        <v>9.8000000000000007</v>
      </c>
      <c r="I22" s="50">
        <f t="shared" si="2"/>
        <v>33</v>
      </c>
      <c r="J22" s="74">
        <v>11.7</v>
      </c>
      <c r="K22" s="50">
        <f t="shared" si="3"/>
        <v>12</v>
      </c>
      <c r="L22" s="74">
        <f t="shared" si="4"/>
        <v>44.05</v>
      </c>
      <c r="M22" s="51">
        <f t="shared" si="5"/>
        <v>17</v>
      </c>
      <c r="N22" s="40"/>
    </row>
    <row r="23" spans="1:14" x14ac:dyDescent="0.25">
      <c r="A23" s="9">
        <v>56</v>
      </c>
      <c r="B23" s="15" t="s">
        <v>104</v>
      </c>
      <c r="C23" s="15" t="s">
        <v>105</v>
      </c>
      <c r="D23" s="74">
        <v>11.8</v>
      </c>
      <c r="E23" s="50">
        <f t="shared" si="0"/>
        <v>23</v>
      </c>
      <c r="F23" s="74">
        <v>9.57</v>
      </c>
      <c r="G23" s="50">
        <f t="shared" si="1"/>
        <v>23</v>
      </c>
      <c r="H23" s="74">
        <v>11.5</v>
      </c>
      <c r="I23" s="50">
        <f t="shared" si="2"/>
        <v>13</v>
      </c>
      <c r="J23" s="74">
        <v>11.17</v>
      </c>
      <c r="K23" s="50">
        <f t="shared" si="3"/>
        <v>27</v>
      </c>
      <c r="L23" s="74">
        <f t="shared" si="4"/>
        <v>44.040000000000006</v>
      </c>
      <c r="M23" s="51">
        <f t="shared" si="5"/>
        <v>18</v>
      </c>
      <c r="N23" s="40"/>
    </row>
    <row r="24" spans="1:14" x14ac:dyDescent="0.25">
      <c r="A24" s="14">
        <v>103</v>
      </c>
      <c r="B24" s="15" t="s">
        <v>187</v>
      </c>
      <c r="C24" s="15" t="s">
        <v>130</v>
      </c>
      <c r="D24" s="74">
        <v>12.3</v>
      </c>
      <c r="E24" s="50">
        <f t="shared" si="0"/>
        <v>10</v>
      </c>
      <c r="F24" s="74">
        <v>9.14</v>
      </c>
      <c r="G24" s="50">
        <f t="shared" si="1"/>
        <v>31</v>
      </c>
      <c r="H24" s="74">
        <v>10.5</v>
      </c>
      <c r="I24" s="50">
        <f t="shared" si="2"/>
        <v>21</v>
      </c>
      <c r="J24" s="74">
        <v>12.03</v>
      </c>
      <c r="K24" s="50">
        <f t="shared" si="3"/>
        <v>3</v>
      </c>
      <c r="L24" s="74">
        <f t="shared" si="4"/>
        <v>43.97</v>
      </c>
      <c r="M24" s="51">
        <f t="shared" si="5"/>
        <v>19</v>
      </c>
      <c r="N24" s="40"/>
    </row>
    <row r="25" spans="1:14" x14ac:dyDescent="0.25">
      <c r="A25" s="9">
        <v>53</v>
      </c>
      <c r="B25" s="15" t="s">
        <v>100</v>
      </c>
      <c r="C25" s="15" t="s">
        <v>101</v>
      </c>
      <c r="D25" s="74">
        <v>11.95</v>
      </c>
      <c r="E25" s="50">
        <f t="shared" si="0"/>
        <v>18</v>
      </c>
      <c r="F25" s="74">
        <v>10.64</v>
      </c>
      <c r="G25" s="50">
        <f t="shared" si="1"/>
        <v>13</v>
      </c>
      <c r="H25" s="74">
        <v>10.6</v>
      </c>
      <c r="I25" s="50">
        <f t="shared" si="2"/>
        <v>20</v>
      </c>
      <c r="J25" s="74">
        <v>10.7</v>
      </c>
      <c r="K25" s="50">
        <f t="shared" si="3"/>
        <v>36</v>
      </c>
      <c r="L25" s="74">
        <f t="shared" si="4"/>
        <v>43.89</v>
      </c>
      <c r="M25" s="51">
        <f t="shared" si="5"/>
        <v>20</v>
      </c>
      <c r="N25" s="40"/>
    </row>
    <row r="26" spans="1:14" x14ac:dyDescent="0.25">
      <c r="A26" s="12">
        <v>104</v>
      </c>
      <c r="B26" s="15" t="s">
        <v>188</v>
      </c>
      <c r="C26" s="15" t="s">
        <v>130</v>
      </c>
      <c r="D26" s="74">
        <v>11.85</v>
      </c>
      <c r="E26" s="50">
        <f t="shared" si="0"/>
        <v>21</v>
      </c>
      <c r="F26" s="74">
        <v>9.17</v>
      </c>
      <c r="G26" s="50">
        <f t="shared" si="1"/>
        <v>28</v>
      </c>
      <c r="H26" s="74">
        <v>10.83</v>
      </c>
      <c r="I26" s="50">
        <f t="shared" si="2"/>
        <v>17</v>
      </c>
      <c r="J26" s="74">
        <v>11.9</v>
      </c>
      <c r="K26" s="50">
        <f t="shared" si="3"/>
        <v>4</v>
      </c>
      <c r="L26" s="74">
        <f t="shared" si="4"/>
        <v>43.75</v>
      </c>
      <c r="M26" s="51">
        <f t="shared" si="5"/>
        <v>21</v>
      </c>
      <c r="N26" s="40"/>
    </row>
    <row r="27" spans="1:14" x14ac:dyDescent="0.25">
      <c r="A27" s="13" t="s">
        <v>185</v>
      </c>
      <c r="B27" s="15" t="s">
        <v>186</v>
      </c>
      <c r="C27" s="15" t="s">
        <v>130</v>
      </c>
      <c r="D27" s="74">
        <v>12.45</v>
      </c>
      <c r="E27" s="50">
        <f t="shared" si="0"/>
        <v>7</v>
      </c>
      <c r="F27" s="74">
        <v>9.17</v>
      </c>
      <c r="G27" s="50">
        <f t="shared" si="1"/>
        <v>28</v>
      </c>
      <c r="H27" s="74">
        <v>10.5</v>
      </c>
      <c r="I27" s="50">
        <f t="shared" si="2"/>
        <v>21</v>
      </c>
      <c r="J27" s="74">
        <v>11.6</v>
      </c>
      <c r="K27" s="50">
        <f t="shared" si="3"/>
        <v>19</v>
      </c>
      <c r="L27" s="74">
        <f t="shared" si="4"/>
        <v>43.72</v>
      </c>
      <c r="M27" s="51">
        <f t="shared" si="5"/>
        <v>22</v>
      </c>
      <c r="N27" s="40"/>
    </row>
    <row r="28" spans="1:14" x14ac:dyDescent="0.25">
      <c r="A28" s="13" t="s">
        <v>119</v>
      </c>
      <c r="B28" s="15" t="s">
        <v>120</v>
      </c>
      <c r="C28" s="15" t="s">
        <v>56</v>
      </c>
      <c r="D28" s="76">
        <v>11.65</v>
      </c>
      <c r="E28" s="50">
        <f t="shared" si="0"/>
        <v>25</v>
      </c>
      <c r="F28" s="76">
        <v>10.039999999999999</v>
      </c>
      <c r="G28" s="50">
        <f t="shared" si="1"/>
        <v>21</v>
      </c>
      <c r="H28" s="76">
        <v>10.9</v>
      </c>
      <c r="I28" s="50">
        <f t="shared" si="2"/>
        <v>16</v>
      </c>
      <c r="J28" s="76">
        <v>11.1</v>
      </c>
      <c r="K28" s="50">
        <f t="shared" si="3"/>
        <v>30</v>
      </c>
      <c r="L28" s="74">
        <f t="shared" si="4"/>
        <v>43.69</v>
      </c>
      <c r="M28" s="51">
        <f t="shared" si="5"/>
        <v>23</v>
      </c>
      <c r="N28" s="40"/>
    </row>
    <row r="29" spans="1:14" x14ac:dyDescent="0.25">
      <c r="A29" s="9">
        <v>64</v>
      </c>
      <c r="B29" s="15" t="s">
        <v>115</v>
      </c>
      <c r="C29" s="15" t="s">
        <v>116</v>
      </c>
      <c r="D29" s="74">
        <v>12.6</v>
      </c>
      <c r="E29" s="50">
        <f t="shared" si="0"/>
        <v>3</v>
      </c>
      <c r="F29" s="74">
        <v>9.1</v>
      </c>
      <c r="G29" s="50">
        <f t="shared" si="1"/>
        <v>32</v>
      </c>
      <c r="H29" s="74">
        <v>10.07</v>
      </c>
      <c r="I29" s="50">
        <f t="shared" si="2"/>
        <v>31</v>
      </c>
      <c r="J29" s="74">
        <v>11.7</v>
      </c>
      <c r="K29" s="50">
        <f t="shared" si="3"/>
        <v>12</v>
      </c>
      <c r="L29" s="74">
        <f t="shared" si="4"/>
        <v>43.47</v>
      </c>
      <c r="M29" s="51">
        <f t="shared" si="5"/>
        <v>24</v>
      </c>
      <c r="N29" s="40"/>
    </row>
    <row r="30" spans="1:14" x14ac:dyDescent="0.25">
      <c r="A30" s="12">
        <v>62</v>
      </c>
      <c r="B30" s="15" t="s">
        <v>113</v>
      </c>
      <c r="C30" s="15" t="s">
        <v>111</v>
      </c>
      <c r="D30" s="76">
        <v>11.25</v>
      </c>
      <c r="E30" s="50">
        <f t="shared" si="0"/>
        <v>40</v>
      </c>
      <c r="F30" s="76">
        <v>9.3000000000000007</v>
      </c>
      <c r="G30" s="50">
        <f t="shared" si="1"/>
        <v>27</v>
      </c>
      <c r="H30" s="76">
        <v>11.33</v>
      </c>
      <c r="I30" s="50">
        <f t="shared" si="2"/>
        <v>15</v>
      </c>
      <c r="J30" s="76">
        <v>11.3</v>
      </c>
      <c r="K30" s="50">
        <f t="shared" si="3"/>
        <v>22</v>
      </c>
      <c r="L30" s="74">
        <f t="shared" si="4"/>
        <v>43.180000000000007</v>
      </c>
      <c r="M30" s="51">
        <f t="shared" si="5"/>
        <v>25</v>
      </c>
      <c r="N30" s="40"/>
    </row>
    <row r="31" spans="1:14" x14ac:dyDescent="0.25">
      <c r="A31" s="14">
        <v>127</v>
      </c>
      <c r="B31" s="15" t="s">
        <v>222</v>
      </c>
      <c r="C31" s="15" t="s">
        <v>53</v>
      </c>
      <c r="D31" s="74">
        <v>11.6</v>
      </c>
      <c r="E31" s="50">
        <f t="shared" si="0"/>
        <v>28</v>
      </c>
      <c r="F31" s="74">
        <v>8.4700000000000006</v>
      </c>
      <c r="G31" s="50">
        <f t="shared" si="1"/>
        <v>38</v>
      </c>
      <c r="H31" s="74">
        <v>10.7</v>
      </c>
      <c r="I31" s="50">
        <f t="shared" si="2"/>
        <v>19</v>
      </c>
      <c r="J31" s="74">
        <v>11.9</v>
      </c>
      <c r="K31" s="50">
        <f t="shared" si="3"/>
        <v>4</v>
      </c>
      <c r="L31" s="74">
        <f t="shared" si="4"/>
        <v>42.67</v>
      </c>
      <c r="M31" s="51">
        <f t="shared" si="5"/>
        <v>26</v>
      </c>
      <c r="N31" s="40"/>
    </row>
    <row r="32" spans="1:14" x14ac:dyDescent="0.25">
      <c r="A32" s="13">
        <v>70</v>
      </c>
      <c r="B32" s="15" t="s">
        <v>125</v>
      </c>
      <c r="C32" s="15" t="s">
        <v>122</v>
      </c>
      <c r="D32" s="74">
        <v>12.1</v>
      </c>
      <c r="E32" s="50">
        <f t="shared" si="0"/>
        <v>13</v>
      </c>
      <c r="F32" s="74">
        <v>9.5</v>
      </c>
      <c r="G32" s="50">
        <f t="shared" si="1"/>
        <v>24</v>
      </c>
      <c r="H32" s="74">
        <v>9.5</v>
      </c>
      <c r="I32" s="50">
        <f t="shared" si="2"/>
        <v>39</v>
      </c>
      <c r="J32" s="74">
        <v>11.3</v>
      </c>
      <c r="K32" s="50">
        <f t="shared" si="3"/>
        <v>22</v>
      </c>
      <c r="L32" s="74">
        <f t="shared" si="4"/>
        <v>42.4</v>
      </c>
      <c r="M32" s="51">
        <f t="shared" si="5"/>
        <v>27</v>
      </c>
      <c r="N32" s="40"/>
    </row>
    <row r="33" spans="1:14" x14ac:dyDescent="0.25">
      <c r="A33" s="14">
        <v>61</v>
      </c>
      <c r="B33" s="15" t="s">
        <v>112</v>
      </c>
      <c r="C33" s="15" t="s">
        <v>111</v>
      </c>
      <c r="D33" s="74">
        <v>11.65</v>
      </c>
      <c r="E33" s="50">
        <f t="shared" si="0"/>
        <v>25</v>
      </c>
      <c r="F33" s="74">
        <v>9</v>
      </c>
      <c r="G33" s="50">
        <f t="shared" si="1"/>
        <v>33</v>
      </c>
      <c r="H33" s="74">
        <v>10.4</v>
      </c>
      <c r="I33" s="50">
        <f t="shared" si="2"/>
        <v>24</v>
      </c>
      <c r="J33" s="74">
        <v>11.17</v>
      </c>
      <c r="K33" s="50">
        <f t="shared" si="3"/>
        <v>27</v>
      </c>
      <c r="L33" s="74">
        <f t="shared" si="4"/>
        <v>42.22</v>
      </c>
      <c r="M33" s="51">
        <f t="shared" si="5"/>
        <v>28</v>
      </c>
      <c r="N33" s="40"/>
    </row>
    <row r="34" spans="1:14" x14ac:dyDescent="0.25">
      <c r="A34" s="12">
        <v>106</v>
      </c>
      <c r="B34" s="15" t="s">
        <v>279</v>
      </c>
      <c r="C34" s="15" t="s">
        <v>160</v>
      </c>
      <c r="D34" s="74">
        <v>11.6</v>
      </c>
      <c r="E34" s="50">
        <f t="shared" si="0"/>
        <v>28</v>
      </c>
      <c r="F34" s="74">
        <v>10.1</v>
      </c>
      <c r="G34" s="50">
        <f t="shared" si="1"/>
        <v>18</v>
      </c>
      <c r="H34" s="74">
        <v>9.6999999999999993</v>
      </c>
      <c r="I34" s="50">
        <f t="shared" si="2"/>
        <v>37</v>
      </c>
      <c r="J34" s="74">
        <v>10.73</v>
      </c>
      <c r="K34" s="50">
        <f t="shared" si="3"/>
        <v>35</v>
      </c>
      <c r="L34" s="74">
        <f t="shared" si="4"/>
        <v>42.13</v>
      </c>
      <c r="M34" s="51">
        <f t="shared" si="5"/>
        <v>29</v>
      </c>
      <c r="N34" s="40"/>
    </row>
    <row r="35" spans="1:14" x14ac:dyDescent="0.25">
      <c r="A35" s="13">
        <v>116</v>
      </c>
      <c r="B35" s="15" t="s">
        <v>204</v>
      </c>
      <c r="C35" s="15" t="s">
        <v>205</v>
      </c>
      <c r="D35" s="74">
        <v>11.3</v>
      </c>
      <c r="E35" s="50">
        <f t="shared" si="0"/>
        <v>38</v>
      </c>
      <c r="F35" s="74">
        <v>9.8000000000000007</v>
      </c>
      <c r="G35" s="50">
        <f t="shared" si="1"/>
        <v>22</v>
      </c>
      <c r="H35" s="74">
        <v>10.3</v>
      </c>
      <c r="I35" s="50">
        <f t="shared" si="2"/>
        <v>25</v>
      </c>
      <c r="J35" s="74">
        <v>10.7</v>
      </c>
      <c r="K35" s="50">
        <f t="shared" si="3"/>
        <v>36</v>
      </c>
      <c r="L35" s="74">
        <f t="shared" si="4"/>
        <v>42.1</v>
      </c>
      <c r="M35" s="51">
        <f t="shared" si="5"/>
        <v>30</v>
      </c>
      <c r="N35" s="40"/>
    </row>
    <row r="36" spans="1:14" x14ac:dyDescent="0.25">
      <c r="A36" s="9" t="s">
        <v>189</v>
      </c>
      <c r="B36" s="15" t="s">
        <v>190</v>
      </c>
      <c r="C36" s="15" t="s">
        <v>130</v>
      </c>
      <c r="D36" s="74">
        <v>11.75</v>
      </c>
      <c r="E36" s="50">
        <f t="shared" si="0"/>
        <v>24</v>
      </c>
      <c r="F36" s="74">
        <v>8.1</v>
      </c>
      <c r="G36" s="50">
        <f t="shared" si="1"/>
        <v>40</v>
      </c>
      <c r="H36" s="74">
        <v>10.5</v>
      </c>
      <c r="I36" s="50">
        <f t="shared" si="2"/>
        <v>21</v>
      </c>
      <c r="J36" s="74">
        <v>11.7</v>
      </c>
      <c r="K36" s="50">
        <f t="shared" si="3"/>
        <v>12</v>
      </c>
      <c r="L36" s="74">
        <f t="shared" si="4"/>
        <v>42.05</v>
      </c>
      <c r="M36" s="51">
        <f t="shared" si="5"/>
        <v>31</v>
      </c>
      <c r="N36" s="40"/>
    </row>
    <row r="37" spans="1:14" x14ac:dyDescent="0.25">
      <c r="A37" s="13">
        <v>68</v>
      </c>
      <c r="B37" s="15" t="s">
        <v>123</v>
      </c>
      <c r="C37" s="15" t="s">
        <v>122</v>
      </c>
      <c r="D37" s="74">
        <v>11.35</v>
      </c>
      <c r="E37" s="50">
        <f t="shared" si="0"/>
        <v>36</v>
      </c>
      <c r="F37" s="74">
        <v>8.27</v>
      </c>
      <c r="G37" s="50">
        <f t="shared" si="1"/>
        <v>39</v>
      </c>
      <c r="H37" s="74">
        <v>11.9</v>
      </c>
      <c r="I37" s="50">
        <f t="shared" si="2"/>
        <v>5</v>
      </c>
      <c r="J37" s="74">
        <v>10.37</v>
      </c>
      <c r="K37" s="50">
        <f t="shared" si="3"/>
        <v>41</v>
      </c>
      <c r="L37" s="74">
        <f t="shared" si="4"/>
        <v>41.89</v>
      </c>
      <c r="M37" s="51">
        <f t="shared" si="5"/>
        <v>32</v>
      </c>
      <c r="N37" s="40"/>
    </row>
    <row r="38" spans="1:14" x14ac:dyDescent="0.25">
      <c r="A38" s="33" t="s">
        <v>191</v>
      </c>
      <c r="B38" s="54" t="s">
        <v>192</v>
      </c>
      <c r="C38" s="54" t="s">
        <v>48</v>
      </c>
      <c r="D38" s="75">
        <v>12</v>
      </c>
      <c r="E38" s="56">
        <f t="shared" si="0"/>
        <v>15</v>
      </c>
      <c r="F38" s="75">
        <v>8.6</v>
      </c>
      <c r="G38" s="56">
        <f t="shared" si="1"/>
        <v>35</v>
      </c>
      <c r="H38" s="75">
        <v>9.73</v>
      </c>
      <c r="I38" s="56">
        <f t="shared" si="2"/>
        <v>36</v>
      </c>
      <c r="J38" s="75">
        <v>11.4</v>
      </c>
      <c r="K38" s="56">
        <f t="shared" si="3"/>
        <v>20</v>
      </c>
      <c r="L38" s="75">
        <f t="shared" si="4"/>
        <v>41.730000000000004</v>
      </c>
      <c r="M38" s="57">
        <f t="shared" si="5"/>
        <v>33</v>
      </c>
      <c r="N38" s="40"/>
    </row>
    <row r="39" spans="1:14" x14ac:dyDescent="0.25">
      <c r="A39" s="13">
        <v>67</v>
      </c>
      <c r="B39" s="15" t="s">
        <v>121</v>
      </c>
      <c r="C39" s="15" t="s">
        <v>122</v>
      </c>
      <c r="D39" s="74">
        <v>11.6</v>
      </c>
      <c r="E39" s="50">
        <f t="shared" si="0"/>
        <v>28</v>
      </c>
      <c r="F39" s="74">
        <v>9.17</v>
      </c>
      <c r="G39" s="50">
        <f t="shared" si="1"/>
        <v>28</v>
      </c>
      <c r="H39" s="74">
        <v>9.6300000000000008</v>
      </c>
      <c r="I39" s="50">
        <f t="shared" si="2"/>
        <v>38</v>
      </c>
      <c r="J39" s="74">
        <v>11.3</v>
      </c>
      <c r="K39" s="50">
        <f t="shared" si="3"/>
        <v>22</v>
      </c>
      <c r="L39" s="74">
        <f t="shared" si="4"/>
        <v>41.7</v>
      </c>
      <c r="M39" s="51">
        <f t="shared" si="5"/>
        <v>34</v>
      </c>
      <c r="N39" s="40"/>
    </row>
    <row r="40" spans="1:14" x14ac:dyDescent="0.25">
      <c r="A40" s="12" t="s">
        <v>126</v>
      </c>
      <c r="B40" s="15" t="s">
        <v>127</v>
      </c>
      <c r="C40" s="15" t="s">
        <v>122</v>
      </c>
      <c r="D40" s="76">
        <v>10.85</v>
      </c>
      <c r="E40" s="50">
        <f t="shared" si="0"/>
        <v>43</v>
      </c>
      <c r="F40" s="76">
        <v>9.4</v>
      </c>
      <c r="G40" s="50">
        <f t="shared" si="1"/>
        <v>26</v>
      </c>
      <c r="H40" s="76">
        <v>10.130000000000001</v>
      </c>
      <c r="I40" s="50">
        <f t="shared" si="2"/>
        <v>29</v>
      </c>
      <c r="J40" s="76">
        <v>11.3</v>
      </c>
      <c r="K40" s="50">
        <f t="shared" si="3"/>
        <v>22</v>
      </c>
      <c r="L40" s="74">
        <f t="shared" si="4"/>
        <v>41.68</v>
      </c>
      <c r="M40" s="51">
        <f t="shared" si="5"/>
        <v>35</v>
      </c>
      <c r="N40" s="40"/>
    </row>
    <row r="41" spans="1:14" x14ac:dyDescent="0.25">
      <c r="A41" s="33">
        <v>111</v>
      </c>
      <c r="B41" s="54" t="s">
        <v>195</v>
      </c>
      <c r="C41" s="54" t="s">
        <v>48</v>
      </c>
      <c r="D41" s="75">
        <v>11.55</v>
      </c>
      <c r="E41" s="56">
        <f t="shared" si="0"/>
        <v>33</v>
      </c>
      <c r="F41" s="75">
        <v>10.4</v>
      </c>
      <c r="G41" s="56">
        <f t="shared" si="1"/>
        <v>16</v>
      </c>
      <c r="H41" s="75">
        <v>8.9</v>
      </c>
      <c r="I41" s="56">
        <f t="shared" si="2"/>
        <v>40</v>
      </c>
      <c r="J41" s="75">
        <v>10.77</v>
      </c>
      <c r="K41" s="56">
        <f t="shared" si="3"/>
        <v>34</v>
      </c>
      <c r="L41" s="75">
        <f t="shared" si="4"/>
        <v>41.620000000000005</v>
      </c>
      <c r="M41" s="57">
        <f t="shared" si="5"/>
        <v>36</v>
      </c>
      <c r="N41" s="40"/>
    </row>
    <row r="42" spans="1:14" x14ac:dyDescent="0.25">
      <c r="A42" s="12" t="s">
        <v>213</v>
      </c>
      <c r="B42" s="15" t="s">
        <v>214</v>
      </c>
      <c r="C42" s="15" t="s">
        <v>212</v>
      </c>
      <c r="D42" s="74">
        <v>11.5</v>
      </c>
      <c r="E42" s="50">
        <f t="shared" si="0"/>
        <v>34</v>
      </c>
      <c r="F42" s="74">
        <v>10.47</v>
      </c>
      <c r="G42" s="50">
        <f t="shared" si="1"/>
        <v>15</v>
      </c>
      <c r="H42" s="74">
        <v>7.77</v>
      </c>
      <c r="I42" s="50">
        <f t="shared" si="2"/>
        <v>43</v>
      </c>
      <c r="J42" s="74">
        <v>11.63</v>
      </c>
      <c r="K42" s="50">
        <f t="shared" si="3"/>
        <v>17</v>
      </c>
      <c r="L42" s="74">
        <f t="shared" si="4"/>
        <v>41.37</v>
      </c>
      <c r="M42" s="51">
        <f t="shared" si="5"/>
        <v>37</v>
      </c>
      <c r="N42" s="40"/>
    </row>
    <row r="43" spans="1:14" x14ac:dyDescent="0.25">
      <c r="A43" s="19">
        <v>118</v>
      </c>
      <c r="B43" s="15" t="s">
        <v>207</v>
      </c>
      <c r="C43" s="15" t="s">
        <v>205</v>
      </c>
      <c r="D43" s="76">
        <v>12</v>
      </c>
      <c r="E43" s="50">
        <f t="shared" si="0"/>
        <v>15</v>
      </c>
      <c r="F43" s="76">
        <v>8.5399999999999991</v>
      </c>
      <c r="G43" s="50">
        <f t="shared" si="1"/>
        <v>37</v>
      </c>
      <c r="H43" s="76">
        <v>9.77</v>
      </c>
      <c r="I43" s="50">
        <f t="shared" si="2"/>
        <v>35</v>
      </c>
      <c r="J43" s="76">
        <v>11.03</v>
      </c>
      <c r="K43" s="50">
        <f t="shared" si="3"/>
        <v>32</v>
      </c>
      <c r="L43" s="74">
        <f t="shared" si="4"/>
        <v>41.339999999999996</v>
      </c>
      <c r="M43" s="51">
        <f t="shared" si="5"/>
        <v>38</v>
      </c>
      <c r="N43" s="40"/>
    </row>
    <row r="44" spans="1:14" x14ac:dyDescent="0.25">
      <c r="A44" s="13">
        <v>59</v>
      </c>
      <c r="B44" s="15" t="s">
        <v>109</v>
      </c>
      <c r="C44" s="15" t="s">
        <v>105</v>
      </c>
      <c r="D44" s="76">
        <v>11.3</v>
      </c>
      <c r="E44" s="50">
        <f t="shared" si="0"/>
        <v>38</v>
      </c>
      <c r="F44" s="76">
        <v>8</v>
      </c>
      <c r="G44" s="50">
        <f t="shared" si="1"/>
        <v>41</v>
      </c>
      <c r="H44" s="76">
        <v>10.27</v>
      </c>
      <c r="I44" s="50">
        <f t="shared" si="2"/>
        <v>27</v>
      </c>
      <c r="J44" s="76">
        <v>11.07</v>
      </c>
      <c r="K44" s="50">
        <f t="shared" si="3"/>
        <v>31</v>
      </c>
      <c r="L44" s="74">
        <f t="shared" si="4"/>
        <v>40.64</v>
      </c>
      <c r="M44" s="51">
        <f t="shared" si="5"/>
        <v>39</v>
      </c>
      <c r="N44" s="40"/>
    </row>
    <row r="45" spans="1:14" x14ac:dyDescent="0.25">
      <c r="A45" s="26">
        <v>63</v>
      </c>
      <c r="B45" s="15" t="s">
        <v>114</v>
      </c>
      <c r="C45" s="15" t="s">
        <v>111</v>
      </c>
      <c r="D45" s="74">
        <v>11.35</v>
      </c>
      <c r="E45" s="50">
        <f t="shared" si="0"/>
        <v>36</v>
      </c>
      <c r="F45" s="74">
        <v>8.77</v>
      </c>
      <c r="G45" s="50">
        <f t="shared" si="1"/>
        <v>34</v>
      </c>
      <c r="H45" s="74">
        <v>9.8000000000000007</v>
      </c>
      <c r="I45" s="50">
        <f t="shared" si="2"/>
        <v>33</v>
      </c>
      <c r="J45" s="74">
        <v>10.53</v>
      </c>
      <c r="K45" s="50">
        <f t="shared" si="3"/>
        <v>40</v>
      </c>
      <c r="L45" s="74">
        <f t="shared" si="4"/>
        <v>40.449999999999996</v>
      </c>
      <c r="M45" s="51">
        <f t="shared" si="5"/>
        <v>40</v>
      </c>
      <c r="N45" s="40"/>
    </row>
    <row r="46" spans="1:14" x14ac:dyDescent="0.25">
      <c r="A46" s="13">
        <v>60</v>
      </c>
      <c r="B46" s="15" t="s">
        <v>110</v>
      </c>
      <c r="C46" s="15" t="s">
        <v>111</v>
      </c>
      <c r="D46" s="74">
        <v>11.45</v>
      </c>
      <c r="E46" s="50">
        <f t="shared" si="0"/>
        <v>35</v>
      </c>
      <c r="F46" s="74">
        <v>6.8</v>
      </c>
      <c r="G46" s="50">
        <f t="shared" si="1"/>
        <v>43</v>
      </c>
      <c r="H46" s="74">
        <v>11.6</v>
      </c>
      <c r="I46" s="50">
        <f t="shared" si="2"/>
        <v>12</v>
      </c>
      <c r="J46" s="74">
        <v>9.43</v>
      </c>
      <c r="K46" s="50">
        <f t="shared" si="3"/>
        <v>44</v>
      </c>
      <c r="L46" s="74">
        <f t="shared" si="4"/>
        <v>39.28</v>
      </c>
      <c r="M46" s="51">
        <f t="shared" si="5"/>
        <v>41</v>
      </c>
      <c r="N46" s="40"/>
    </row>
    <row r="47" spans="1:14" x14ac:dyDescent="0.25">
      <c r="A47" s="14" t="s">
        <v>210</v>
      </c>
      <c r="B47" s="15" t="s">
        <v>211</v>
      </c>
      <c r="C47" s="15" t="s">
        <v>212</v>
      </c>
      <c r="D47" s="74">
        <v>11.25</v>
      </c>
      <c r="E47" s="50">
        <f t="shared" si="0"/>
        <v>40</v>
      </c>
      <c r="F47" s="74">
        <v>8.6</v>
      </c>
      <c r="G47" s="50">
        <f t="shared" si="1"/>
        <v>35</v>
      </c>
      <c r="H47" s="74">
        <v>8.3000000000000007</v>
      </c>
      <c r="I47" s="50">
        <f t="shared" si="2"/>
        <v>42</v>
      </c>
      <c r="J47" s="74">
        <v>10.7</v>
      </c>
      <c r="K47" s="50">
        <f t="shared" si="3"/>
        <v>36</v>
      </c>
      <c r="L47" s="74">
        <f t="shared" si="4"/>
        <v>38.85</v>
      </c>
      <c r="M47" s="51">
        <f t="shared" si="5"/>
        <v>42</v>
      </c>
      <c r="N47" s="40"/>
    </row>
    <row r="48" spans="1:14" x14ac:dyDescent="0.25">
      <c r="A48" s="18" t="s">
        <v>208</v>
      </c>
      <c r="B48" s="15" t="s">
        <v>209</v>
      </c>
      <c r="C48" s="15" t="s">
        <v>205</v>
      </c>
      <c r="D48" s="74">
        <v>11.6</v>
      </c>
      <c r="E48" s="50">
        <f t="shared" si="0"/>
        <v>28</v>
      </c>
      <c r="F48" s="74">
        <v>7.67</v>
      </c>
      <c r="G48" s="50">
        <f t="shared" si="1"/>
        <v>42</v>
      </c>
      <c r="H48" s="74">
        <v>8.9</v>
      </c>
      <c r="I48" s="50">
        <f t="shared" si="2"/>
        <v>40</v>
      </c>
      <c r="J48" s="74">
        <v>10.57</v>
      </c>
      <c r="K48" s="50">
        <f t="shared" si="3"/>
        <v>39</v>
      </c>
      <c r="L48" s="74">
        <f t="shared" si="4"/>
        <v>38.74</v>
      </c>
      <c r="M48" s="51">
        <f t="shared" si="5"/>
        <v>43</v>
      </c>
      <c r="N48" s="40"/>
    </row>
    <row r="49" spans="1:14" x14ac:dyDescent="0.25">
      <c r="A49" s="13">
        <v>129</v>
      </c>
      <c r="B49" s="15" t="s">
        <v>224</v>
      </c>
      <c r="C49" s="15" t="s">
        <v>225</v>
      </c>
      <c r="D49" s="74">
        <v>10.7</v>
      </c>
      <c r="E49" s="50">
        <f t="shared" si="0"/>
        <v>44</v>
      </c>
      <c r="F49" s="74">
        <v>6.04</v>
      </c>
      <c r="G49" s="50">
        <f t="shared" si="1"/>
        <v>44</v>
      </c>
      <c r="H49" s="74">
        <v>7.6</v>
      </c>
      <c r="I49" s="50">
        <f t="shared" si="2"/>
        <v>44</v>
      </c>
      <c r="J49" s="74">
        <v>9.5</v>
      </c>
      <c r="K49" s="50">
        <f t="shared" si="3"/>
        <v>43</v>
      </c>
      <c r="L49" s="74">
        <f t="shared" si="4"/>
        <v>33.840000000000003</v>
      </c>
      <c r="M49" s="51">
        <f t="shared" si="5"/>
        <v>44</v>
      </c>
      <c r="N49" s="40"/>
    </row>
    <row r="50" spans="1:14" x14ac:dyDescent="0.25">
      <c r="D50" s="71"/>
      <c r="E50" s="71"/>
      <c r="F50" s="71"/>
      <c r="G50" s="71"/>
      <c r="H50" s="71"/>
      <c r="I50" s="71"/>
      <c r="J50" s="71"/>
      <c r="K50" s="70"/>
      <c r="L50" s="71"/>
      <c r="M50" s="71"/>
      <c r="N50" s="71"/>
    </row>
    <row r="51" spans="1:14" x14ac:dyDescent="0.25">
      <c r="L51" s="71"/>
      <c r="M51" s="71"/>
      <c r="N51" s="71"/>
    </row>
    <row r="52" spans="1:14" x14ac:dyDescent="0.25">
      <c r="L52" s="71"/>
      <c r="M52" s="71"/>
      <c r="N52" s="71"/>
    </row>
    <row r="53" spans="1:14" x14ac:dyDescent="0.25">
      <c r="L53" s="71"/>
      <c r="M53" s="71"/>
      <c r="N53" s="71"/>
    </row>
    <row r="54" spans="1:14" x14ac:dyDescent="0.25">
      <c r="L54" s="71"/>
      <c r="M54" s="71"/>
      <c r="N54" s="71"/>
    </row>
    <row r="55" spans="1:14" x14ac:dyDescent="0.25">
      <c r="L55" s="71"/>
      <c r="M55" s="71"/>
      <c r="N55" s="71"/>
    </row>
    <row r="56" spans="1:14" x14ac:dyDescent="0.25">
      <c r="L56" s="71"/>
      <c r="M56" s="71"/>
      <c r="N56" s="71"/>
    </row>
    <row r="57" spans="1:14" x14ac:dyDescent="0.25">
      <c r="L57" s="71"/>
      <c r="M57" s="71"/>
      <c r="N57" s="71"/>
    </row>
    <row r="58" spans="1:14" x14ac:dyDescent="0.25">
      <c r="L58" s="71"/>
      <c r="M58" s="71"/>
      <c r="N58" s="71"/>
    </row>
    <row r="59" spans="1:14" x14ac:dyDescent="0.25">
      <c r="L59" s="71"/>
      <c r="M59" s="71"/>
      <c r="N59" s="71"/>
    </row>
    <row r="60" spans="1:14" x14ac:dyDescent="0.25">
      <c r="L60" s="71"/>
      <c r="M60" s="71"/>
      <c r="N60" s="71"/>
    </row>
    <row r="61" spans="1:14" x14ac:dyDescent="0.25">
      <c r="L61" s="71"/>
      <c r="M61" s="71"/>
      <c r="N61" s="71"/>
    </row>
    <row r="62" spans="1:14" x14ac:dyDescent="0.25">
      <c r="L62" s="71"/>
      <c r="M62" s="71"/>
      <c r="N62" s="71"/>
    </row>
    <row r="63" spans="1:14" x14ac:dyDescent="0.25">
      <c r="L63" s="71"/>
      <c r="M63" s="71"/>
      <c r="N63" s="71"/>
    </row>
    <row r="64" spans="1:14" x14ac:dyDescent="0.25">
      <c r="L64" s="71"/>
      <c r="M64" s="71"/>
      <c r="N64" s="71"/>
    </row>
    <row r="65" spans="12:14" x14ac:dyDescent="0.25">
      <c r="L65" s="71"/>
      <c r="M65" s="71"/>
      <c r="N65" s="71"/>
    </row>
    <row r="66" spans="12:14" x14ac:dyDescent="0.25">
      <c r="L66" s="71"/>
      <c r="M66" s="71"/>
      <c r="N66" s="71"/>
    </row>
    <row r="67" spans="12:14" x14ac:dyDescent="0.25">
      <c r="L67" s="71"/>
      <c r="M67" s="71"/>
      <c r="N67" s="71"/>
    </row>
    <row r="68" spans="12:14" x14ac:dyDescent="0.25">
      <c r="L68" s="71"/>
      <c r="M68" s="71"/>
      <c r="N68" s="71"/>
    </row>
    <row r="69" spans="12:14" x14ac:dyDescent="0.25">
      <c r="L69" s="71"/>
      <c r="M69" s="71"/>
      <c r="N69" s="71"/>
    </row>
    <row r="70" spans="12:14" x14ac:dyDescent="0.25">
      <c r="L70" s="71"/>
      <c r="M70" s="71"/>
      <c r="N70" s="71"/>
    </row>
    <row r="71" spans="12:14" x14ac:dyDescent="0.25">
      <c r="L71" s="71"/>
      <c r="M71" s="71"/>
      <c r="N71" s="71"/>
    </row>
    <row r="72" spans="12:14" x14ac:dyDescent="0.25">
      <c r="L72" s="71"/>
      <c r="M72" s="71"/>
      <c r="N72" s="71"/>
    </row>
    <row r="73" spans="12:14" x14ac:dyDescent="0.25">
      <c r="L73" s="71"/>
      <c r="M73" s="71"/>
      <c r="N73" s="71"/>
    </row>
    <row r="74" spans="12:14" x14ac:dyDescent="0.25">
      <c r="L74" s="71"/>
      <c r="M74" s="71"/>
      <c r="N74" s="71"/>
    </row>
    <row r="75" spans="12:14" x14ac:dyDescent="0.25">
      <c r="L75" s="71"/>
      <c r="M75" s="71"/>
      <c r="N75" s="71"/>
    </row>
    <row r="76" spans="12:14" x14ac:dyDescent="0.25">
      <c r="L76" s="71"/>
      <c r="M76" s="71"/>
      <c r="N76" s="71"/>
    </row>
    <row r="77" spans="12:14" x14ac:dyDescent="0.25">
      <c r="L77" s="71"/>
      <c r="M77" s="71"/>
      <c r="N77" s="71"/>
    </row>
    <row r="78" spans="12:14" x14ac:dyDescent="0.25">
      <c r="L78" s="71"/>
      <c r="M78" s="71"/>
      <c r="N78" s="71"/>
    </row>
    <row r="79" spans="12:14" x14ac:dyDescent="0.25">
      <c r="L79" s="71"/>
      <c r="M79" s="71"/>
      <c r="N79" s="71"/>
    </row>
    <row r="80" spans="12:14" x14ac:dyDescent="0.25">
      <c r="L80" s="71"/>
      <c r="M80" s="71"/>
      <c r="N80" s="71"/>
    </row>
    <row r="81" spans="12:14" x14ac:dyDescent="0.25">
      <c r="L81" s="71"/>
      <c r="M81" s="71"/>
      <c r="N81" s="71"/>
    </row>
    <row r="82" spans="12:14" x14ac:dyDescent="0.25">
      <c r="L82" s="71"/>
      <c r="M82" s="71"/>
      <c r="N82" s="71"/>
    </row>
    <row r="83" spans="12:14" x14ac:dyDescent="0.25">
      <c r="L83" s="71"/>
      <c r="M83" s="71"/>
      <c r="N83" s="71"/>
    </row>
    <row r="84" spans="12:14" x14ac:dyDescent="0.25">
      <c r="L84" s="71"/>
      <c r="M84" s="71"/>
      <c r="N84" s="71"/>
    </row>
    <row r="85" spans="12:14" x14ac:dyDescent="0.25">
      <c r="L85" s="71"/>
      <c r="M85" s="71"/>
      <c r="N85" s="71"/>
    </row>
    <row r="86" spans="12:14" x14ac:dyDescent="0.25">
      <c r="L86" s="71"/>
      <c r="M86" s="71"/>
      <c r="N86" s="71"/>
    </row>
    <row r="87" spans="12:14" x14ac:dyDescent="0.25">
      <c r="L87" s="71"/>
      <c r="M87" s="71"/>
      <c r="N87" s="71"/>
    </row>
    <row r="88" spans="12:14" x14ac:dyDescent="0.25">
      <c r="L88" s="71"/>
      <c r="M88" s="71"/>
      <c r="N88" s="71"/>
    </row>
    <row r="89" spans="12:14" x14ac:dyDescent="0.25">
      <c r="L89" s="71"/>
      <c r="M89" s="71"/>
      <c r="N89" s="71"/>
    </row>
    <row r="90" spans="12:14" x14ac:dyDescent="0.25">
      <c r="L90" s="71"/>
      <c r="M90" s="71"/>
      <c r="N90" s="71"/>
    </row>
    <row r="91" spans="12:14" x14ac:dyDescent="0.25">
      <c r="L91" s="71"/>
      <c r="M91" s="71"/>
      <c r="N91" s="71"/>
    </row>
    <row r="92" spans="12:14" x14ac:dyDescent="0.25">
      <c r="L92" s="71"/>
      <c r="M92" s="71"/>
      <c r="N92" s="71"/>
    </row>
    <row r="93" spans="12:14" x14ac:dyDescent="0.25">
      <c r="L93" s="71"/>
      <c r="M93" s="71"/>
      <c r="N93" s="71"/>
    </row>
    <row r="94" spans="12:14" x14ac:dyDescent="0.25">
      <c r="L94" s="71"/>
      <c r="M94" s="71"/>
      <c r="N94" s="71"/>
    </row>
    <row r="95" spans="12:14" x14ac:dyDescent="0.25">
      <c r="L95" s="71"/>
      <c r="M95" s="71"/>
      <c r="N95" s="71"/>
    </row>
    <row r="96" spans="12:14" x14ac:dyDescent="0.25">
      <c r="L96" s="71"/>
      <c r="M96" s="71"/>
      <c r="N96" s="71"/>
    </row>
    <row r="97" spans="12:14" x14ac:dyDescent="0.25">
      <c r="L97" s="71"/>
      <c r="M97" s="71"/>
      <c r="N97" s="71"/>
    </row>
    <row r="98" spans="12:14" x14ac:dyDescent="0.25">
      <c r="L98" s="71"/>
      <c r="M98" s="71"/>
      <c r="N98" s="71"/>
    </row>
    <row r="99" spans="12:14" x14ac:dyDescent="0.25">
      <c r="L99" s="71"/>
      <c r="M99" s="71"/>
      <c r="N99" s="71"/>
    </row>
    <row r="100" spans="12:14" x14ac:dyDescent="0.25">
      <c r="L100" s="71"/>
      <c r="M100" s="71"/>
      <c r="N100" s="71"/>
    </row>
    <row r="101" spans="12:14" x14ac:dyDescent="0.25">
      <c r="L101" s="71"/>
      <c r="M101" s="71"/>
      <c r="N101" s="71"/>
    </row>
    <row r="102" spans="12:14" x14ac:dyDescent="0.25">
      <c r="L102" s="71"/>
      <c r="M102" s="71"/>
      <c r="N102" s="71"/>
    </row>
    <row r="103" spans="12:14" x14ac:dyDescent="0.25">
      <c r="L103" s="71"/>
      <c r="M103" s="71"/>
      <c r="N103" s="71"/>
    </row>
    <row r="104" spans="12:14" x14ac:dyDescent="0.25">
      <c r="L104" s="71"/>
      <c r="M104" s="71"/>
      <c r="N104" s="71"/>
    </row>
    <row r="105" spans="12:14" x14ac:dyDescent="0.25">
      <c r="L105" s="71"/>
      <c r="M105" s="71"/>
      <c r="N105" s="71"/>
    </row>
    <row r="106" spans="12:14" x14ac:dyDescent="0.25">
      <c r="L106" s="71"/>
      <c r="M106" s="71"/>
      <c r="N106" s="71"/>
    </row>
    <row r="107" spans="12:14" x14ac:dyDescent="0.25">
      <c r="L107" s="71"/>
      <c r="M107" s="71"/>
      <c r="N107" s="71"/>
    </row>
    <row r="108" spans="12:14" x14ac:dyDescent="0.25">
      <c r="L108" s="71"/>
      <c r="M108" s="71"/>
      <c r="N108" s="71"/>
    </row>
    <row r="109" spans="12:14" x14ac:dyDescent="0.25">
      <c r="L109" s="71"/>
      <c r="M109" s="71"/>
      <c r="N109" s="71"/>
    </row>
    <row r="110" spans="12:14" x14ac:dyDescent="0.25">
      <c r="L110" s="71"/>
      <c r="M110" s="71"/>
      <c r="N110" s="71"/>
    </row>
    <row r="111" spans="12:14" x14ac:dyDescent="0.25">
      <c r="L111" s="71"/>
      <c r="M111" s="71"/>
      <c r="N111" s="71"/>
    </row>
    <row r="112" spans="12:14" x14ac:dyDescent="0.25">
      <c r="L112" s="71"/>
      <c r="M112" s="71"/>
      <c r="N112" s="71"/>
    </row>
    <row r="113" spans="12:14" x14ac:dyDescent="0.25">
      <c r="L113" s="71"/>
      <c r="M113" s="71"/>
      <c r="N113" s="71"/>
    </row>
    <row r="114" spans="12:14" x14ac:dyDescent="0.25">
      <c r="L114" s="71"/>
      <c r="M114" s="71"/>
      <c r="N114" s="71"/>
    </row>
    <row r="115" spans="12:14" x14ac:dyDescent="0.25">
      <c r="L115" s="71"/>
      <c r="M115" s="71"/>
      <c r="N115" s="71"/>
    </row>
    <row r="116" spans="12:14" x14ac:dyDescent="0.25">
      <c r="L116" s="71"/>
      <c r="M116" s="71"/>
      <c r="N116" s="71"/>
    </row>
    <row r="117" spans="12:14" x14ac:dyDescent="0.25">
      <c r="L117" s="71"/>
      <c r="M117" s="71"/>
      <c r="N117" s="71"/>
    </row>
    <row r="118" spans="12:14" x14ac:dyDescent="0.25">
      <c r="L118" s="71"/>
      <c r="M118" s="71"/>
      <c r="N118" s="71"/>
    </row>
    <row r="119" spans="12:14" x14ac:dyDescent="0.25">
      <c r="L119" s="71"/>
      <c r="M119" s="71"/>
      <c r="N119" s="71"/>
    </row>
    <row r="120" spans="12:14" x14ac:dyDescent="0.25">
      <c r="L120" s="71"/>
      <c r="M120" s="71"/>
      <c r="N120" s="71"/>
    </row>
    <row r="121" spans="12:14" x14ac:dyDescent="0.25">
      <c r="L121" s="71"/>
      <c r="M121" s="71"/>
      <c r="N121" s="71"/>
    </row>
    <row r="122" spans="12:14" x14ac:dyDescent="0.25">
      <c r="L122" s="71"/>
      <c r="M122" s="71"/>
      <c r="N122" s="71"/>
    </row>
    <row r="123" spans="12:14" x14ac:dyDescent="0.25">
      <c r="L123" s="71"/>
      <c r="M123" s="71"/>
      <c r="N123" s="71"/>
    </row>
    <row r="124" spans="12:14" x14ac:dyDescent="0.25">
      <c r="L124" s="71"/>
      <c r="M124" s="71"/>
      <c r="N124" s="71"/>
    </row>
    <row r="125" spans="12:14" x14ac:dyDescent="0.25">
      <c r="L125" s="71"/>
      <c r="M125" s="71"/>
      <c r="N125" s="71"/>
    </row>
    <row r="126" spans="12:14" x14ac:dyDescent="0.25">
      <c r="L126" s="71"/>
      <c r="M126" s="71"/>
      <c r="N126" s="71"/>
    </row>
    <row r="127" spans="12:14" x14ac:dyDescent="0.25">
      <c r="L127" s="71"/>
      <c r="M127" s="71"/>
      <c r="N127" s="71"/>
    </row>
    <row r="128" spans="12:14" x14ac:dyDescent="0.25">
      <c r="L128" s="71"/>
      <c r="M128" s="71"/>
      <c r="N128" s="71"/>
    </row>
    <row r="129" spans="12:14" x14ac:dyDescent="0.25">
      <c r="L129" s="71"/>
      <c r="M129" s="71"/>
      <c r="N129" s="71"/>
    </row>
    <row r="130" spans="12:14" x14ac:dyDescent="0.25">
      <c r="L130" s="71"/>
      <c r="M130" s="71"/>
      <c r="N130" s="71"/>
    </row>
    <row r="131" spans="12:14" x14ac:dyDescent="0.25">
      <c r="L131" s="71"/>
      <c r="M131" s="71"/>
      <c r="N131" s="71"/>
    </row>
    <row r="132" spans="12:14" x14ac:dyDescent="0.25">
      <c r="L132" s="71"/>
      <c r="M132" s="71"/>
      <c r="N132" s="71"/>
    </row>
    <row r="133" spans="12:14" x14ac:dyDescent="0.25">
      <c r="L133" s="71"/>
      <c r="M133" s="71"/>
      <c r="N133" s="71"/>
    </row>
    <row r="134" spans="12:14" x14ac:dyDescent="0.25">
      <c r="L134" s="71"/>
      <c r="M134" s="71"/>
      <c r="N134" s="71"/>
    </row>
    <row r="135" spans="12:14" x14ac:dyDescent="0.25">
      <c r="L135" s="71"/>
      <c r="M135" s="71"/>
      <c r="N135" s="71"/>
    </row>
    <row r="136" spans="12:14" x14ac:dyDescent="0.25">
      <c r="L136" s="71"/>
      <c r="M136" s="71"/>
      <c r="N136" s="71"/>
    </row>
    <row r="137" spans="12:14" x14ac:dyDescent="0.25">
      <c r="L137" s="71"/>
      <c r="M137" s="71"/>
      <c r="N137" s="71"/>
    </row>
    <row r="138" spans="12:14" x14ac:dyDescent="0.25">
      <c r="L138" s="71"/>
      <c r="M138" s="71"/>
      <c r="N138" s="71"/>
    </row>
    <row r="139" spans="12:14" x14ac:dyDescent="0.25">
      <c r="L139" s="71"/>
      <c r="M139" s="71"/>
      <c r="N139" s="71"/>
    </row>
    <row r="140" spans="12:14" x14ac:dyDescent="0.25">
      <c r="L140" s="71"/>
      <c r="M140" s="71"/>
      <c r="N140" s="71"/>
    </row>
    <row r="141" spans="12:14" x14ac:dyDescent="0.25">
      <c r="L141" s="71"/>
      <c r="M141" s="71"/>
      <c r="N141" s="71"/>
    </row>
    <row r="142" spans="12:14" x14ac:dyDescent="0.25">
      <c r="L142" s="71"/>
      <c r="M142" s="71"/>
      <c r="N142" s="71"/>
    </row>
    <row r="143" spans="12:14" x14ac:dyDescent="0.25">
      <c r="L143" s="71"/>
      <c r="M143" s="71"/>
      <c r="N143" s="71"/>
    </row>
    <row r="144" spans="12:14" x14ac:dyDescent="0.25">
      <c r="L144" s="71"/>
      <c r="M144" s="71"/>
      <c r="N144" s="71"/>
    </row>
    <row r="145" spans="12:14" x14ac:dyDescent="0.25">
      <c r="L145" s="71"/>
      <c r="M145" s="71"/>
      <c r="N145" s="71"/>
    </row>
    <row r="146" spans="12:14" x14ac:dyDescent="0.25">
      <c r="L146" s="71"/>
      <c r="M146" s="71"/>
      <c r="N146" s="71"/>
    </row>
    <row r="147" spans="12:14" x14ac:dyDescent="0.25">
      <c r="L147" s="71"/>
      <c r="M147" s="71"/>
      <c r="N147" s="71"/>
    </row>
    <row r="148" spans="12:14" x14ac:dyDescent="0.25">
      <c r="L148" s="71"/>
      <c r="M148" s="71"/>
      <c r="N148" s="71"/>
    </row>
    <row r="149" spans="12:14" x14ac:dyDescent="0.25">
      <c r="L149" s="71"/>
      <c r="M149" s="71"/>
      <c r="N149" s="71"/>
    </row>
    <row r="150" spans="12:14" x14ac:dyDescent="0.25">
      <c r="L150" s="71"/>
      <c r="M150" s="71"/>
      <c r="N150" s="71"/>
    </row>
    <row r="151" spans="12:14" x14ac:dyDescent="0.25">
      <c r="L151" s="71"/>
      <c r="M151" s="71"/>
      <c r="N151" s="71"/>
    </row>
    <row r="152" spans="12:14" x14ac:dyDescent="0.25">
      <c r="L152" s="71"/>
      <c r="M152" s="71"/>
      <c r="N152" s="71"/>
    </row>
    <row r="153" spans="12:14" x14ac:dyDescent="0.25">
      <c r="L153" s="71"/>
      <c r="M153" s="71"/>
      <c r="N153" s="71"/>
    </row>
    <row r="154" spans="12:14" x14ac:dyDescent="0.25">
      <c r="L154" s="71"/>
      <c r="M154" s="71"/>
      <c r="N154" s="71"/>
    </row>
    <row r="155" spans="12:14" x14ac:dyDescent="0.25">
      <c r="L155" s="71"/>
      <c r="M155" s="71"/>
      <c r="N155" s="71"/>
    </row>
    <row r="156" spans="12:14" x14ac:dyDescent="0.25">
      <c r="L156" s="71"/>
      <c r="M156" s="71"/>
      <c r="N156" s="71"/>
    </row>
    <row r="157" spans="12:14" x14ac:dyDescent="0.25">
      <c r="L157" s="71"/>
      <c r="M157" s="71"/>
      <c r="N157" s="71"/>
    </row>
    <row r="158" spans="12:14" x14ac:dyDescent="0.25">
      <c r="L158" s="71"/>
      <c r="M158" s="71"/>
      <c r="N158" s="71"/>
    </row>
    <row r="159" spans="12:14" x14ac:dyDescent="0.25">
      <c r="L159" s="71"/>
      <c r="M159" s="71"/>
      <c r="N159" s="71"/>
    </row>
    <row r="160" spans="12:14" x14ac:dyDescent="0.25">
      <c r="L160" s="71"/>
      <c r="M160" s="71"/>
      <c r="N160" s="71"/>
    </row>
    <row r="161" spans="12:14" x14ac:dyDescent="0.25">
      <c r="L161" s="71"/>
      <c r="M161" s="71"/>
      <c r="N161" s="71"/>
    </row>
    <row r="162" spans="12:14" x14ac:dyDescent="0.25">
      <c r="L162" s="71"/>
      <c r="M162" s="71"/>
      <c r="N162" s="71"/>
    </row>
    <row r="163" spans="12:14" x14ac:dyDescent="0.25">
      <c r="L163" s="71"/>
      <c r="M163" s="71"/>
      <c r="N163" s="71"/>
    </row>
    <row r="164" spans="12:14" x14ac:dyDescent="0.25">
      <c r="L164" s="71"/>
      <c r="M164" s="71"/>
      <c r="N164" s="71"/>
    </row>
    <row r="165" spans="12:14" x14ac:dyDescent="0.25">
      <c r="L165" s="71"/>
      <c r="M165" s="71"/>
      <c r="N165" s="71"/>
    </row>
    <row r="166" spans="12:14" x14ac:dyDescent="0.25">
      <c r="L166" s="71"/>
      <c r="M166" s="71"/>
      <c r="N166" s="71"/>
    </row>
    <row r="167" spans="12:14" x14ac:dyDescent="0.25">
      <c r="L167" s="71"/>
      <c r="M167" s="71"/>
      <c r="N167" s="71"/>
    </row>
    <row r="168" spans="12:14" x14ac:dyDescent="0.25">
      <c r="L168" s="71"/>
      <c r="M168" s="71"/>
      <c r="N168" s="71"/>
    </row>
    <row r="169" spans="12:14" x14ac:dyDescent="0.25">
      <c r="L169" s="71"/>
      <c r="M169" s="71"/>
      <c r="N169" s="71"/>
    </row>
    <row r="170" spans="12:14" x14ac:dyDescent="0.25">
      <c r="L170" s="71"/>
      <c r="M170" s="71"/>
      <c r="N170" s="71"/>
    </row>
    <row r="171" spans="12:14" x14ac:dyDescent="0.25">
      <c r="L171" s="71"/>
      <c r="M171" s="71"/>
      <c r="N171" s="71"/>
    </row>
    <row r="172" spans="12:14" x14ac:dyDescent="0.25">
      <c r="L172" s="71"/>
      <c r="M172" s="71"/>
      <c r="N172" s="71"/>
    </row>
    <row r="173" spans="12:14" x14ac:dyDescent="0.25">
      <c r="L173" s="71"/>
      <c r="M173" s="71"/>
      <c r="N173" s="71"/>
    </row>
    <row r="174" spans="12:14" x14ac:dyDescent="0.25">
      <c r="L174" s="71"/>
      <c r="M174" s="71"/>
      <c r="N174" s="71"/>
    </row>
    <row r="175" spans="12:14" x14ac:dyDescent="0.25">
      <c r="L175" s="71"/>
      <c r="M175" s="71"/>
      <c r="N175" s="71"/>
    </row>
    <row r="176" spans="12:14" x14ac:dyDescent="0.25">
      <c r="L176" s="71"/>
      <c r="M176" s="71"/>
      <c r="N176" s="71"/>
    </row>
    <row r="177" spans="12:14" x14ac:dyDescent="0.25">
      <c r="L177" s="71"/>
      <c r="M177" s="71"/>
      <c r="N177" s="71"/>
    </row>
    <row r="178" spans="12:14" x14ac:dyDescent="0.25">
      <c r="L178" s="71"/>
      <c r="M178" s="71"/>
      <c r="N178" s="71"/>
    </row>
    <row r="179" spans="12:14" x14ac:dyDescent="0.25">
      <c r="L179" s="71"/>
      <c r="M179" s="71"/>
      <c r="N179" s="71"/>
    </row>
    <row r="180" spans="12:14" x14ac:dyDescent="0.25">
      <c r="L180" s="71"/>
      <c r="M180" s="71"/>
      <c r="N180" s="71"/>
    </row>
    <row r="181" spans="12:14" x14ac:dyDescent="0.25">
      <c r="L181" s="71"/>
      <c r="M181" s="71"/>
      <c r="N181" s="71"/>
    </row>
    <row r="182" spans="12:14" x14ac:dyDescent="0.25">
      <c r="L182" s="71"/>
      <c r="M182" s="71"/>
      <c r="N182" s="71"/>
    </row>
    <row r="183" spans="12:14" x14ac:dyDescent="0.25">
      <c r="L183" s="71"/>
      <c r="M183" s="71"/>
      <c r="N183" s="71"/>
    </row>
    <row r="184" spans="12:14" x14ac:dyDescent="0.25">
      <c r="L184" s="71"/>
      <c r="M184" s="71"/>
      <c r="N184" s="71"/>
    </row>
    <row r="185" spans="12:14" x14ac:dyDescent="0.25">
      <c r="L185" s="71"/>
      <c r="M185" s="71"/>
      <c r="N185" s="71"/>
    </row>
    <row r="186" spans="12:14" x14ac:dyDescent="0.25">
      <c r="L186" s="71"/>
      <c r="M186" s="71"/>
      <c r="N186" s="71"/>
    </row>
    <row r="187" spans="12:14" x14ac:dyDescent="0.25">
      <c r="L187" s="71"/>
      <c r="M187" s="71"/>
      <c r="N187" s="71"/>
    </row>
    <row r="188" spans="12:14" x14ac:dyDescent="0.25">
      <c r="L188" s="71"/>
      <c r="M188" s="71"/>
      <c r="N188" s="71"/>
    </row>
    <row r="189" spans="12:14" x14ac:dyDescent="0.25">
      <c r="L189" s="71"/>
      <c r="M189" s="71"/>
      <c r="N189" s="71"/>
    </row>
    <row r="190" spans="12:14" x14ac:dyDescent="0.25">
      <c r="L190" s="71"/>
      <c r="M190" s="71"/>
      <c r="N190" s="71"/>
    </row>
    <row r="191" spans="12:14" x14ac:dyDescent="0.25">
      <c r="L191" s="71"/>
      <c r="M191" s="71"/>
      <c r="N191" s="71"/>
    </row>
    <row r="192" spans="12:14" x14ac:dyDescent="0.25">
      <c r="L192" s="71"/>
      <c r="M192" s="71"/>
      <c r="N192" s="71"/>
    </row>
    <row r="193" spans="12:14" x14ac:dyDescent="0.25">
      <c r="L193" s="71"/>
      <c r="M193" s="71"/>
      <c r="N193" s="71"/>
    </row>
    <row r="194" spans="12:14" x14ac:dyDescent="0.25">
      <c r="L194" s="71"/>
      <c r="M194" s="71"/>
      <c r="N194" s="71"/>
    </row>
    <row r="195" spans="12:14" x14ac:dyDescent="0.25">
      <c r="L195" s="71"/>
      <c r="M195" s="71"/>
      <c r="N195" s="71"/>
    </row>
    <row r="196" spans="12:14" x14ac:dyDescent="0.25">
      <c r="L196" s="71"/>
      <c r="M196" s="71"/>
      <c r="N196" s="71"/>
    </row>
    <row r="197" spans="12:14" x14ac:dyDescent="0.25">
      <c r="L197" s="71"/>
      <c r="M197" s="71"/>
      <c r="N197" s="71"/>
    </row>
    <row r="198" spans="12:14" x14ac:dyDescent="0.25">
      <c r="L198" s="71"/>
      <c r="M198" s="71"/>
      <c r="N198" s="71"/>
    </row>
    <row r="199" spans="12:14" x14ac:dyDescent="0.25">
      <c r="L199" s="71"/>
      <c r="M199" s="71"/>
      <c r="N199" s="71"/>
    </row>
    <row r="200" spans="12:14" x14ac:dyDescent="0.25">
      <c r="L200" s="71"/>
      <c r="M200" s="71"/>
      <c r="N200" s="71"/>
    </row>
    <row r="201" spans="12:14" x14ac:dyDescent="0.25">
      <c r="L201" s="71"/>
      <c r="M201" s="71"/>
      <c r="N201" s="71"/>
    </row>
    <row r="202" spans="12:14" x14ac:dyDescent="0.25">
      <c r="L202" s="71"/>
      <c r="M202" s="71"/>
      <c r="N202" s="71"/>
    </row>
    <row r="203" spans="12:14" x14ac:dyDescent="0.25">
      <c r="L203" s="71"/>
      <c r="M203" s="71"/>
      <c r="N203" s="71"/>
    </row>
    <row r="204" spans="12:14" x14ac:dyDescent="0.25">
      <c r="L204" s="71"/>
      <c r="M204" s="71"/>
      <c r="N204" s="71"/>
    </row>
    <row r="205" spans="12:14" x14ac:dyDescent="0.25">
      <c r="L205" s="71"/>
      <c r="M205" s="71"/>
      <c r="N205" s="71"/>
    </row>
    <row r="206" spans="12:14" x14ac:dyDescent="0.25">
      <c r="L206" s="71"/>
      <c r="M206" s="71"/>
      <c r="N206" s="71"/>
    </row>
    <row r="207" spans="12:14" x14ac:dyDescent="0.25">
      <c r="L207" s="71"/>
      <c r="M207" s="71"/>
      <c r="N207" s="71"/>
    </row>
    <row r="208" spans="12:14" x14ac:dyDescent="0.25">
      <c r="L208" s="71"/>
      <c r="M208" s="71"/>
      <c r="N208" s="71"/>
    </row>
    <row r="209" spans="12:14" x14ac:dyDescent="0.25">
      <c r="L209" s="71"/>
      <c r="M209" s="71"/>
      <c r="N209" s="71"/>
    </row>
    <row r="210" spans="12:14" x14ac:dyDescent="0.25">
      <c r="L210" s="71"/>
      <c r="M210" s="71"/>
      <c r="N210" s="71"/>
    </row>
    <row r="211" spans="12:14" x14ac:dyDescent="0.25">
      <c r="L211" s="71"/>
      <c r="M211" s="71"/>
      <c r="N211" s="71"/>
    </row>
    <row r="212" spans="12:14" x14ac:dyDescent="0.25">
      <c r="L212" s="71"/>
      <c r="M212" s="71"/>
      <c r="N212" s="71"/>
    </row>
    <row r="213" spans="12:14" x14ac:dyDescent="0.25">
      <c r="L213" s="71"/>
      <c r="M213" s="71"/>
      <c r="N213" s="71"/>
    </row>
    <row r="214" spans="12:14" x14ac:dyDescent="0.25">
      <c r="L214" s="71"/>
      <c r="M214" s="71"/>
      <c r="N214" s="71"/>
    </row>
    <row r="215" spans="12:14" x14ac:dyDescent="0.25">
      <c r="L215" s="71"/>
      <c r="M215" s="71"/>
      <c r="N215" s="71"/>
    </row>
    <row r="216" spans="12:14" x14ac:dyDescent="0.25">
      <c r="L216" s="71"/>
      <c r="M216" s="71"/>
      <c r="N216" s="71"/>
    </row>
    <row r="217" spans="12:14" x14ac:dyDescent="0.25">
      <c r="L217" s="71"/>
      <c r="M217" s="71"/>
      <c r="N217" s="71"/>
    </row>
    <row r="218" spans="12:14" x14ac:dyDescent="0.25">
      <c r="L218" s="71"/>
      <c r="M218" s="71"/>
      <c r="N218" s="71"/>
    </row>
    <row r="219" spans="12:14" x14ac:dyDescent="0.25">
      <c r="L219" s="71"/>
      <c r="M219" s="71"/>
      <c r="N219" s="71"/>
    </row>
    <row r="220" spans="12:14" x14ac:dyDescent="0.25">
      <c r="L220" s="71"/>
      <c r="M220" s="71"/>
      <c r="N220" s="71"/>
    </row>
    <row r="221" spans="12:14" x14ac:dyDescent="0.25">
      <c r="L221" s="71"/>
      <c r="M221" s="71"/>
      <c r="N221" s="71"/>
    </row>
    <row r="222" spans="12:14" x14ac:dyDescent="0.25">
      <c r="L222" s="71"/>
      <c r="M222" s="71"/>
      <c r="N222" s="71"/>
    </row>
    <row r="223" spans="12:14" x14ac:dyDescent="0.25">
      <c r="L223" s="71"/>
      <c r="M223" s="71"/>
      <c r="N223" s="71"/>
    </row>
    <row r="224" spans="12:14" x14ac:dyDescent="0.25">
      <c r="L224" s="71"/>
      <c r="M224" s="71"/>
      <c r="N224" s="71"/>
    </row>
    <row r="225" spans="12:14" x14ac:dyDescent="0.25">
      <c r="L225" s="71"/>
      <c r="M225" s="71"/>
      <c r="N225" s="71"/>
    </row>
    <row r="226" spans="12:14" x14ac:dyDescent="0.25">
      <c r="L226" s="71"/>
      <c r="M226" s="71"/>
      <c r="N226" s="71"/>
    </row>
    <row r="227" spans="12:14" x14ac:dyDescent="0.25">
      <c r="L227" s="71"/>
      <c r="M227" s="71"/>
      <c r="N227" s="71"/>
    </row>
    <row r="228" spans="12:14" x14ac:dyDescent="0.25">
      <c r="L228" s="71"/>
      <c r="M228" s="71"/>
      <c r="N228" s="71"/>
    </row>
    <row r="229" spans="12:14" x14ac:dyDescent="0.25">
      <c r="L229" s="71"/>
      <c r="M229" s="71"/>
      <c r="N229" s="71"/>
    </row>
    <row r="230" spans="12:14" x14ac:dyDescent="0.25">
      <c r="L230" s="71"/>
      <c r="M230" s="71"/>
      <c r="N230" s="71"/>
    </row>
    <row r="231" spans="12:14" x14ac:dyDescent="0.25">
      <c r="L231" s="71"/>
      <c r="M231" s="71"/>
      <c r="N231" s="71"/>
    </row>
    <row r="232" spans="12:14" x14ac:dyDescent="0.25">
      <c r="L232" s="71"/>
      <c r="M232" s="71"/>
      <c r="N232" s="71"/>
    </row>
    <row r="233" spans="12:14" x14ac:dyDescent="0.25">
      <c r="L233" s="71"/>
      <c r="M233" s="71"/>
      <c r="N233" s="71"/>
    </row>
    <row r="234" spans="12:14" x14ac:dyDescent="0.25">
      <c r="L234" s="71"/>
      <c r="M234" s="71"/>
      <c r="N234" s="71"/>
    </row>
    <row r="235" spans="12:14" x14ac:dyDescent="0.25">
      <c r="L235" s="71"/>
      <c r="M235" s="71"/>
      <c r="N235" s="71"/>
    </row>
    <row r="236" spans="12:14" x14ac:dyDescent="0.25">
      <c r="L236" s="71"/>
      <c r="M236" s="71"/>
      <c r="N236" s="71"/>
    </row>
    <row r="237" spans="12:14" x14ac:dyDescent="0.25">
      <c r="L237" s="71"/>
      <c r="M237" s="71"/>
      <c r="N237" s="71"/>
    </row>
    <row r="238" spans="12:14" x14ac:dyDescent="0.25">
      <c r="L238" s="71"/>
      <c r="M238" s="71"/>
      <c r="N238" s="71"/>
    </row>
    <row r="239" spans="12:14" x14ac:dyDescent="0.25">
      <c r="L239" s="71"/>
      <c r="M239" s="71"/>
      <c r="N239" s="71"/>
    </row>
    <row r="240" spans="12:14" x14ac:dyDescent="0.25">
      <c r="L240" s="71"/>
      <c r="M240" s="71"/>
      <c r="N240" s="71"/>
    </row>
    <row r="241" spans="12:14" x14ac:dyDescent="0.25">
      <c r="L241" s="71"/>
      <c r="M241" s="71"/>
      <c r="N241" s="71"/>
    </row>
    <row r="242" spans="12:14" x14ac:dyDescent="0.25">
      <c r="L242" s="71"/>
      <c r="M242" s="71"/>
      <c r="N242" s="71"/>
    </row>
    <row r="243" spans="12:14" x14ac:dyDescent="0.25">
      <c r="L243" s="71"/>
      <c r="M243" s="71"/>
      <c r="N243" s="71"/>
    </row>
    <row r="244" spans="12:14" x14ac:dyDescent="0.25">
      <c r="L244" s="71"/>
      <c r="M244" s="71"/>
      <c r="N244" s="71"/>
    </row>
    <row r="245" spans="12:14" x14ac:dyDescent="0.25">
      <c r="L245" s="71"/>
      <c r="M245" s="71"/>
      <c r="N245" s="71"/>
    </row>
    <row r="246" spans="12:14" x14ac:dyDescent="0.25">
      <c r="L246" s="71"/>
      <c r="M246" s="71"/>
      <c r="N246" s="71"/>
    </row>
    <row r="247" spans="12:14" x14ac:dyDescent="0.25">
      <c r="L247" s="71"/>
      <c r="M247" s="71"/>
      <c r="N247" s="71"/>
    </row>
    <row r="248" spans="12:14" x14ac:dyDescent="0.25">
      <c r="L248" s="71"/>
      <c r="M248" s="71"/>
      <c r="N248" s="71"/>
    </row>
    <row r="249" spans="12:14" x14ac:dyDescent="0.25">
      <c r="L249" s="71"/>
      <c r="M249" s="71"/>
      <c r="N249" s="71"/>
    </row>
    <row r="250" spans="12:14" x14ac:dyDescent="0.25">
      <c r="L250" s="71"/>
      <c r="M250" s="71"/>
      <c r="N250" s="71"/>
    </row>
    <row r="251" spans="12:14" x14ac:dyDescent="0.25">
      <c r="L251" s="71"/>
      <c r="M251" s="71"/>
      <c r="N251" s="71"/>
    </row>
    <row r="252" spans="12:14" x14ac:dyDescent="0.25">
      <c r="L252" s="71"/>
      <c r="M252" s="71"/>
      <c r="N252" s="71"/>
    </row>
    <row r="253" spans="12:14" x14ac:dyDescent="0.25">
      <c r="L253" s="71"/>
      <c r="M253" s="71"/>
      <c r="N253" s="71"/>
    </row>
    <row r="254" spans="12:14" x14ac:dyDescent="0.25">
      <c r="L254" s="71"/>
      <c r="M254" s="71"/>
      <c r="N254" s="71"/>
    </row>
    <row r="255" spans="12:14" x14ac:dyDescent="0.25">
      <c r="L255" s="71"/>
      <c r="M255" s="71"/>
      <c r="N255" s="71"/>
    </row>
    <row r="256" spans="12:14" x14ac:dyDescent="0.25">
      <c r="L256" s="71"/>
      <c r="M256" s="71"/>
      <c r="N256" s="71"/>
    </row>
    <row r="257" spans="12:14" x14ac:dyDescent="0.25">
      <c r="L257" s="71"/>
      <c r="M257" s="71"/>
      <c r="N257" s="71"/>
    </row>
    <row r="258" spans="12:14" x14ac:dyDescent="0.25">
      <c r="L258" s="71"/>
      <c r="M258" s="71"/>
      <c r="N258" s="71"/>
    </row>
    <row r="259" spans="12:14" x14ac:dyDescent="0.25">
      <c r="L259" s="71"/>
      <c r="M259" s="71"/>
      <c r="N259" s="71"/>
    </row>
    <row r="260" spans="12:14" x14ac:dyDescent="0.25">
      <c r="L260" s="71"/>
      <c r="M260" s="71"/>
      <c r="N260" s="71"/>
    </row>
    <row r="261" spans="12:14" x14ac:dyDescent="0.25">
      <c r="L261" s="71"/>
      <c r="M261" s="71"/>
      <c r="N261" s="71"/>
    </row>
    <row r="262" spans="12:14" x14ac:dyDescent="0.25">
      <c r="L262" s="71"/>
      <c r="M262" s="71"/>
      <c r="N262" s="71"/>
    </row>
    <row r="263" spans="12:14" x14ac:dyDescent="0.25">
      <c r="L263" s="71"/>
      <c r="M263" s="71"/>
      <c r="N263" s="71"/>
    </row>
    <row r="264" spans="12:14" x14ac:dyDescent="0.25">
      <c r="L264" s="71"/>
      <c r="M264" s="71"/>
      <c r="N264" s="71"/>
    </row>
    <row r="265" spans="12:14" x14ac:dyDescent="0.25">
      <c r="L265" s="71"/>
      <c r="M265" s="71"/>
      <c r="N265" s="71"/>
    </row>
    <row r="266" spans="12:14" x14ac:dyDescent="0.25">
      <c r="L266" s="71"/>
      <c r="M266" s="71"/>
      <c r="N266" s="71"/>
    </row>
    <row r="267" spans="12:14" x14ac:dyDescent="0.25">
      <c r="L267" s="71"/>
      <c r="M267" s="71"/>
      <c r="N267" s="71"/>
    </row>
    <row r="268" spans="12:14" x14ac:dyDescent="0.25">
      <c r="L268" s="71"/>
      <c r="M268" s="71"/>
      <c r="N268" s="71"/>
    </row>
    <row r="269" spans="12:14" x14ac:dyDescent="0.25">
      <c r="L269" s="71"/>
      <c r="M269" s="71"/>
      <c r="N269" s="71"/>
    </row>
    <row r="270" spans="12:14" x14ac:dyDescent="0.25">
      <c r="L270" s="71"/>
      <c r="M270" s="71"/>
      <c r="N270" s="71"/>
    </row>
    <row r="271" spans="12:14" x14ac:dyDescent="0.25">
      <c r="L271" s="71"/>
      <c r="M271" s="71"/>
      <c r="N271" s="71"/>
    </row>
    <row r="272" spans="12:14" x14ac:dyDescent="0.25">
      <c r="L272" s="71"/>
      <c r="M272" s="71"/>
      <c r="N272" s="71"/>
    </row>
    <row r="273" spans="12:14" x14ac:dyDescent="0.25">
      <c r="L273" s="71"/>
      <c r="M273" s="71"/>
      <c r="N273" s="71"/>
    </row>
    <row r="274" spans="12:14" x14ac:dyDescent="0.25">
      <c r="L274" s="71"/>
      <c r="M274" s="71"/>
      <c r="N274" s="71"/>
    </row>
    <row r="275" spans="12:14" x14ac:dyDescent="0.25">
      <c r="L275" s="71"/>
      <c r="M275" s="71"/>
      <c r="N275" s="71"/>
    </row>
    <row r="276" spans="12:14" x14ac:dyDescent="0.25">
      <c r="L276" s="71"/>
      <c r="M276" s="71"/>
      <c r="N276" s="71"/>
    </row>
    <row r="277" spans="12:14" x14ac:dyDescent="0.25">
      <c r="L277" s="71"/>
      <c r="M277" s="71"/>
      <c r="N277" s="71"/>
    </row>
    <row r="278" spans="12:14" x14ac:dyDescent="0.25">
      <c r="L278" s="71"/>
      <c r="M278" s="71"/>
      <c r="N278" s="71"/>
    </row>
    <row r="279" spans="12:14" x14ac:dyDescent="0.25">
      <c r="L279" s="71"/>
      <c r="M279" s="71"/>
      <c r="N279" s="71"/>
    </row>
    <row r="280" spans="12:14" x14ac:dyDescent="0.25">
      <c r="L280" s="71"/>
      <c r="M280" s="71"/>
      <c r="N280" s="71"/>
    </row>
    <row r="281" spans="12:14" x14ac:dyDescent="0.25">
      <c r="L281" s="71"/>
      <c r="M281" s="71"/>
      <c r="N281" s="71"/>
    </row>
    <row r="282" spans="12:14" x14ac:dyDescent="0.25">
      <c r="L282" s="71"/>
      <c r="M282" s="71"/>
      <c r="N282" s="71"/>
    </row>
    <row r="283" spans="12:14" x14ac:dyDescent="0.25">
      <c r="L283" s="71"/>
      <c r="M283" s="71"/>
      <c r="N283" s="71"/>
    </row>
    <row r="284" spans="12:14" x14ac:dyDescent="0.25">
      <c r="L284" s="71"/>
      <c r="M284" s="71"/>
      <c r="N284" s="71"/>
    </row>
    <row r="285" spans="12:14" x14ac:dyDescent="0.25">
      <c r="L285" s="71"/>
      <c r="M285" s="71"/>
      <c r="N285" s="71"/>
    </row>
    <row r="286" spans="12:14" x14ac:dyDescent="0.25">
      <c r="L286" s="71"/>
      <c r="M286" s="71"/>
      <c r="N286" s="71"/>
    </row>
    <row r="287" spans="12:14" x14ac:dyDescent="0.25">
      <c r="L287" s="71"/>
      <c r="M287" s="71"/>
      <c r="N287" s="71"/>
    </row>
    <row r="288" spans="12:14" x14ac:dyDescent="0.25">
      <c r="L288" s="71"/>
      <c r="M288" s="71"/>
      <c r="N288" s="71"/>
    </row>
    <row r="289" spans="12:14" x14ac:dyDescent="0.25">
      <c r="L289" s="71"/>
      <c r="M289" s="71"/>
      <c r="N289" s="71"/>
    </row>
    <row r="290" spans="12:14" x14ac:dyDescent="0.25">
      <c r="L290" s="71"/>
      <c r="M290" s="71"/>
      <c r="N290" s="71"/>
    </row>
    <row r="291" spans="12:14" x14ac:dyDescent="0.25">
      <c r="L291" s="71"/>
      <c r="M291" s="71"/>
      <c r="N291" s="71"/>
    </row>
    <row r="292" spans="12:14" x14ac:dyDescent="0.25">
      <c r="L292" s="71"/>
      <c r="M292" s="71"/>
      <c r="N292" s="71"/>
    </row>
    <row r="293" spans="12:14" x14ac:dyDescent="0.25">
      <c r="L293" s="71"/>
      <c r="M293" s="71"/>
      <c r="N293" s="71"/>
    </row>
    <row r="294" spans="12:14" x14ac:dyDescent="0.25">
      <c r="L294" s="71"/>
      <c r="M294" s="71"/>
      <c r="N294" s="71"/>
    </row>
    <row r="295" spans="12:14" x14ac:dyDescent="0.25">
      <c r="L295" s="71"/>
      <c r="M295" s="71"/>
      <c r="N295" s="71"/>
    </row>
    <row r="296" spans="12:14" x14ac:dyDescent="0.25">
      <c r="L296" s="71"/>
      <c r="M296" s="71"/>
      <c r="N296" s="71"/>
    </row>
    <row r="297" spans="12:14" x14ac:dyDescent="0.25">
      <c r="L297" s="71"/>
      <c r="M297" s="71"/>
      <c r="N297" s="71"/>
    </row>
    <row r="298" spans="12:14" x14ac:dyDescent="0.25">
      <c r="L298" s="71"/>
      <c r="M298" s="71"/>
      <c r="N298" s="71"/>
    </row>
    <row r="299" spans="12:14" x14ac:dyDescent="0.25">
      <c r="L299" s="71"/>
      <c r="M299" s="71"/>
      <c r="N299" s="71"/>
    </row>
    <row r="300" spans="12:14" x14ac:dyDescent="0.25">
      <c r="L300" s="71"/>
      <c r="M300" s="71"/>
      <c r="N300" s="71"/>
    </row>
    <row r="301" spans="12:14" x14ac:dyDescent="0.25">
      <c r="L301" s="71"/>
      <c r="M301" s="71"/>
      <c r="N301" s="71"/>
    </row>
    <row r="302" spans="12:14" x14ac:dyDescent="0.25">
      <c r="L302" s="71"/>
      <c r="M302" s="71"/>
      <c r="N302" s="71"/>
    </row>
    <row r="303" spans="12:14" x14ac:dyDescent="0.25">
      <c r="L303" s="71"/>
      <c r="M303" s="71"/>
      <c r="N303" s="71"/>
    </row>
    <row r="304" spans="12:14" x14ac:dyDescent="0.25">
      <c r="L304" s="71"/>
      <c r="M304" s="71"/>
      <c r="N304" s="71"/>
    </row>
    <row r="305" spans="12:14" x14ac:dyDescent="0.25">
      <c r="L305" s="71"/>
      <c r="M305" s="71"/>
      <c r="N305" s="71"/>
    </row>
    <row r="306" spans="12:14" x14ac:dyDescent="0.25">
      <c r="L306" s="71"/>
      <c r="M306" s="71"/>
      <c r="N306" s="71"/>
    </row>
    <row r="307" spans="12:14" x14ac:dyDescent="0.25">
      <c r="L307" s="71"/>
      <c r="M307" s="71"/>
      <c r="N307" s="71"/>
    </row>
    <row r="308" spans="12:14" x14ac:dyDescent="0.25">
      <c r="L308" s="71"/>
      <c r="M308" s="71"/>
      <c r="N308" s="71"/>
    </row>
    <row r="309" spans="12:14" x14ac:dyDescent="0.25">
      <c r="L309" s="71"/>
      <c r="M309" s="71"/>
      <c r="N309" s="71"/>
    </row>
    <row r="310" spans="12:14" x14ac:dyDescent="0.25">
      <c r="L310" s="71"/>
      <c r="M310" s="71"/>
      <c r="N310" s="71"/>
    </row>
    <row r="311" spans="12:14" x14ac:dyDescent="0.25">
      <c r="L311" s="71"/>
      <c r="M311" s="71"/>
      <c r="N311" s="71"/>
    </row>
    <row r="312" spans="12:14" x14ac:dyDescent="0.25">
      <c r="L312" s="71"/>
      <c r="M312" s="71"/>
      <c r="N312" s="71"/>
    </row>
    <row r="313" spans="12:14" x14ac:dyDescent="0.25">
      <c r="L313" s="71"/>
      <c r="M313" s="71"/>
      <c r="N313" s="71"/>
    </row>
    <row r="314" spans="12:14" x14ac:dyDescent="0.25">
      <c r="L314" s="71"/>
      <c r="M314" s="71"/>
      <c r="N314" s="71"/>
    </row>
    <row r="315" spans="12:14" x14ac:dyDescent="0.25">
      <c r="L315" s="71"/>
      <c r="M315" s="71"/>
      <c r="N315" s="71"/>
    </row>
    <row r="316" spans="12:14" x14ac:dyDescent="0.25">
      <c r="L316" s="71"/>
      <c r="M316" s="71"/>
      <c r="N316" s="71"/>
    </row>
    <row r="317" spans="12:14" x14ac:dyDescent="0.25">
      <c r="L317" s="71"/>
      <c r="M317" s="71"/>
      <c r="N317" s="71"/>
    </row>
    <row r="318" spans="12:14" x14ac:dyDescent="0.25">
      <c r="L318" s="71"/>
      <c r="M318" s="71"/>
      <c r="N318" s="71"/>
    </row>
    <row r="319" spans="12:14" x14ac:dyDescent="0.25">
      <c r="L319" s="71"/>
      <c r="M319" s="71"/>
      <c r="N319" s="71"/>
    </row>
    <row r="320" spans="12:14" x14ac:dyDescent="0.25">
      <c r="L320" s="71"/>
      <c r="M320" s="71"/>
      <c r="N320" s="71"/>
    </row>
    <row r="321" spans="12:14" x14ac:dyDescent="0.25">
      <c r="L321" s="71"/>
      <c r="M321" s="71"/>
      <c r="N321" s="71"/>
    </row>
    <row r="322" spans="12:14" x14ac:dyDescent="0.25">
      <c r="L322" s="71"/>
      <c r="M322" s="71"/>
      <c r="N322" s="71"/>
    </row>
    <row r="323" spans="12:14" x14ac:dyDescent="0.25">
      <c r="L323" s="71"/>
      <c r="M323" s="71"/>
      <c r="N323" s="71"/>
    </row>
    <row r="324" spans="12:14" x14ac:dyDescent="0.25">
      <c r="L324" s="71"/>
      <c r="M324" s="71"/>
      <c r="N324" s="71"/>
    </row>
    <row r="325" spans="12:14" x14ac:dyDescent="0.25">
      <c r="L325" s="71"/>
      <c r="M325" s="71"/>
      <c r="N325" s="71"/>
    </row>
    <row r="326" spans="12:14" x14ac:dyDescent="0.25">
      <c r="L326" s="71"/>
      <c r="M326" s="71"/>
      <c r="N326" s="71"/>
    </row>
    <row r="327" spans="12:14" x14ac:dyDescent="0.25">
      <c r="L327" s="71"/>
      <c r="M327" s="71"/>
      <c r="N327" s="71"/>
    </row>
    <row r="328" spans="12:14" x14ac:dyDescent="0.25">
      <c r="L328" s="71"/>
      <c r="M328" s="71"/>
      <c r="N328" s="71"/>
    </row>
    <row r="329" spans="12:14" x14ac:dyDescent="0.25">
      <c r="L329" s="71"/>
      <c r="M329" s="71"/>
      <c r="N329" s="71"/>
    </row>
    <row r="330" spans="12:14" x14ac:dyDescent="0.25">
      <c r="L330" s="71"/>
      <c r="M330" s="71"/>
      <c r="N330" s="71"/>
    </row>
    <row r="331" spans="12:14" x14ac:dyDescent="0.25">
      <c r="L331" s="71"/>
      <c r="M331" s="71"/>
      <c r="N331" s="71"/>
    </row>
    <row r="332" spans="12:14" x14ac:dyDescent="0.25">
      <c r="L332" s="71"/>
      <c r="M332" s="71"/>
      <c r="N332" s="71"/>
    </row>
    <row r="333" spans="12:14" x14ac:dyDescent="0.25">
      <c r="L333" s="71"/>
      <c r="M333" s="71"/>
      <c r="N333" s="71"/>
    </row>
    <row r="334" spans="12:14" x14ac:dyDescent="0.25">
      <c r="L334" s="71"/>
      <c r="M334" s="71"/>
      <c r="N334" s="71"/>
    </row>
    <row r="335" spans="12:14" x14ac:dyDescent="0.25">
      <c r="L335" s="71"/>
      <c r="M335" s="71"/>
      <c r="N335" s="71"/>
    </row>
    <row r="336" spans="12:14" x14ac:dyDescent="0.25">
      <c r="L336" s="71"/>
      <c r="M336" s="71"/>
      <c r="N336" s="71"/>
    </row>
    <row r="337" spans="12:14" x14ac:dyDescent="0.25">
      <c r="L337" s="71"/>
      <c r="M337" s="71"/>
      <c r="N337" s="71"/>
    </row>
    <row r="338" spans="12:14" x14ac:dyDescent="0.25">
      <c r="L338" s="71"/>
      <c r="M338" s="71"/>
      <c r="N338" s="71"/>
    </row>
    <row r="339" spans="12:14" x14ac:dyDescent="0.25">
      <c r="L339" s="71"/>
      <c r="M339" s="71"/>
      <c r="N339" s="71"/>
    </row>
    <row r="340" spans="12:14" x14ac:dyDescent="0.25">
      <c r="L340" s="71"/>
      <c r="M340" s="71"/>
      <c r="N340" s="71"/>
    </row>
    <row r="341" spans="12:14" x14ac:dyDescent="0.25">
      <c r="L341" s="71"/>
      <c r="M341" s="71"/>
      <c r="N341" s="71"/>
    </row>
    <row r="342" spans="12:14" x14ac:dyDescent="0.25">
      <c r="L342" s="71"/>
      <c r="M342" s="71"/>
      <c r="N342" s="71"/>
    </row>
    <row r="343" spans="12:14" x14ac:dyDescent="0.25">
      <c r="L343" s="71"/>
      <c r="M343" s="71"/>
      <c r="N343" s="71"/>
    </row>
    <row r="344" spans="12:14" x14ac:dyDescent="0.25">
      <c r="L344" s="71"/>
      <c r="M344" s="71"/>
      <c r="N344" s="71"/>
    </row>
    <row r="345" spans="12:14" x14ac:dyDescent="0.25">
      <c r="L345" s="71"/>
      <c r="M345" s="71"/>
      <c r="N345" s="71"/>
    </row>
    <row r="346" spans="12:14" x14ac:dyDescent="0.25">
      <c r="L346" s="71"/>
      <c r="M346" s="71"/>
      <c r="N346" s="71"/>
    </row>
    <row r="347" spans="12:14" x14ac:dyDescent="0.25">
      <c r="L347" s="71"/>
      <c r="M347" s="71"/>
      <c r="N347" s="71"/>
    </row>
    <row r="348" spans="12:14" x14ac:dyDescent="0.25">
      <c r="L348" s="71"/>
      <c r="M348" s="71"/>
      <c r="N348" s="71"/>
    </row>
    <row r="349" spans="12:14" x14ac:dyDescent="0.25">
      <c r="L349" s="71"/>
      <c r="M349" s="71"/>
      <c r="N349" s="71"/>
    </row>
    <row r="350" spans="12:14" x14ac:dyDescent="0.25">
      <c r="L350" s="71"/>
      <c r="M350" s="71"/>
      <c r="N350" s="71"/>
    </row>
    <row r="351" spans="12:14" x14ac:dyDescent="0.25">
      <c r="L351" s="71"/>
      <c r="M351" s="71"/>
      <c r="N351" s="71"/>
    </row>
    <row r="352" spans="12:14" x14ac:dyDescent="0.25">
      <c r="L352" s="71"/>
      <c r="M352" s="71"/>
      <c r="N352" s="71"/>
    </row>
    <row r="353" spans="12:14" x14ac:dyDescent="0.25">
      <c r="L353" s="71"/>
      <c r="M353" s="71"/>
      <c r="N353" s="71"/>
    </row>
    <row r="354" spans="12:14" x14ac:dyDescent="0.25">
      <c r="L354" s="71"/>
      <c r="M354" s="71"/>
      <c r="N354" s="71"/>
    </row>
    <row r="355" spans="12:14" x14ac:dyDescent="0.25">
      <c r="L355" s="71"/>
      <c r="M355" s="71"/>
      <c r="N355" s="71"/>
    </row>
    <row r="356" spans="12:14" x14ac:dyDescent="0.25">
      <c r="L356" s="71"/>
      <c r="M356" s="71"/>
      <c r="N356" s="71"/>
    </row>
    <row r="357" spans="12:14" x14ac:dyDescent="0.25">
      <c r="L357" s="71"/>
      <c r="M357" s="71"/>
      <c r="N357" s="71"/>
    </row>
    <row r="358" spans="12:14" x14ac:dyDescent="0.25">
      <c r="L358" s="71"/>
      <c r="M358" s="71"/>
      <c r="N358" s="71"/>
    </row>
    <row r="359" spans="12:14" x14ac:dyDescent="0.25">
      <c r="L359" s="71"/>
      <c r="M359" s="71"/>
      <c r="N359" s="71"/>
    </row>
    <row r="360" spans="12:14" x14ac:dyDescent="0.25">
      <c r="L360" s="71"/>
      <c r="M360" s="71"/>
      <c r="N360" s="71"/>
    </row>
    <row r="361" spans="12:14" x14ac:dyDescent="0.25">
      <c r="L361" s="71"/>
      <c r="M361" s="71"/>
      <c r="N361" s="71"/>
    </row>
    <row r="362" spans="12:14" x14ac:dyDescent="0.25">
      <c r="L362" s="71"/>
      <c r="M362" s="71"/>
      <c r="N362" s="71"/>
    </row>
    <row r="363" spans="12:14" x14ac:dyDescent="0.25">
      <c r="L363" s="71"/>
      <c r="M363" s="71"/>
      <c r="N363" s="71"/>
    </row>
    <row r="364" spans="12:14" x14ac:dyDescent="0.25">
      <c r="L364" s="71"/>
      <c r="M364" s="71"/>
      <c r="N364" s="71"/>
    </row>
    <row r="365" spans="12:14" x14ac:dyDescent="0.25">
      <c r="L365" s="71"/>
      <c r="M365" s="71"/>
      <c r="N365" s="71"/>
    </row>
    <row r="366" spans="12:14" x14ac:dyDescent="0.25">
      <c r="L366" s="71"/>
      <c r="M366" s="71"/>
      <c r="N366" s="71"/>
    </row>
    <row r="367" spans="12:14" x14ac:dyDescent="0.25">
      <c r="L367" s="71"/>
      <c r="M367" s="71"/>
      <c r="N367" s="71"/>
    </row>
    <row r="368" spans="12:14" x14ac:dyDescent="0.25">
      <c r="L368" s="71"/>
      <c r="M368" s="71"/>
      <c r="N368" s="71"/>
    </row>
    <row r="369" spans="12:14" x14ac:dyDescent="0.25">
      <c r="L369" s="71"/>
      <c r="M369" s="71"/>
      <c r="N369" s="71"/>
    </row>
    <row r="370" spans="12:14" x14ac:dyDescent="0.25">
      <c r="L370" s="71"/>
      <c r="M370" s="71"/>
      <c r="N370" s="71"/>
    </row>
    <row r="371" spans="12:14" x14ac:dyDescent="0.25">
      <c r="L371" s="71"/>
      <c r="M371" s="71"/>
      <c r="N371" s="71"/>
    </row>
    <row r="372" spans="12:14" x14ac:dyDescent="0.25">
      <c r="L372" s="71"/>
      <c r="M372" s="71"/>
      <c r="N372" s="71"/>
    </row>
    <row r="373" spans="12:14" x14ac:dyDescent="0.25">
      <c r="L373" s="71"/>
      <c r="M373" s="71"/>
      <c r="N373" s="71"/>
    </row>
    <row r="374" spans="12:14" x14ac:dyDescent="0.25">
      <c r="L374" s="71"/>
      <c r="M374" s="71"/>
      <c r="N374" s="71"/>
    </row>
    <row r="375" spans="12:14" x14ac:dyDescent="0.25">
      <c r="L375" s="71"/>
      <c r="M375" s="71"/>
      <c r="N375" s="71"/>
    </row>
    <row r="376" spans="12:14" x14ac:dyDescent="0.25">
      <c r="L376" s="71"/>
      <c r="M376" s="71"/>
      <c r="N376" s="71"/>
    </row>
    <row r="377" spans="12:14" x14ac:dyDescent="0.25">
      <c r="L377" s="71"/>
      <c r="M377" s="71"/>
      <c r="N377" s="71"/>
    </row>
    <row r="378" spans="12:14" x14ac:dyDescent="0.25">
      <c r="L378" s="71"/>
      <c r="M378" s="71"/>
      <c r="N378" s="71"/>
    </row>
    <row r="379" spans="12:14" x14ac:dyDescent="0.25">
      <c r="L379" s="71"/>
      <c r="M379" s="71"/>
      <c r="N379" s="71"/>
    </row>
    <row r="380" spans="12:14" x14ac:dyDescent="0.25">
      <c r="L380" s="71"/>
      <c r="M380" s="71"/>
      <c r="N380" s="71"/>
    </row>
    <row r="381" spans="12:14" x14ac:dyDescent="0.25">
      <c r="L381" s="71"/>
      <c r="M381" s="71"/>
      <c r="N381" s="71"/>
    </row>
    <row r="382" spans="12:14" x14ac:dyDescent="0.25">
      <c r="L382" s="71"/>
      <c r="M382" s="71"/>
      <c r="N382" s="71"/>
    </row>
    <row r="383" spans="12:14" x14ac:dyDescent="0.25">
      <c r="L383" s="71"/>
      <c r="M383" s="71"/>
      <c r="N383" s="71"/>
    </row>
    <row r="384" spans="12:14" x14ac:dyDescent="0.25">
      <c r="L384" s="71"/>
      <c r="M384" s="71"/>
      <c r="N384" s="71"/>
    </row>
    <row r="385" spans="12:14" x14ac:dyDescent="0.25">
      <c r="L385" s="71"/>
      <c r="M385" s="71"/>
      <c r="N385" s="71"/>
    </row>
    <row r="386" spans="12:14" x14ac:dyDescent="0.25">
      <c r="L386" s="71"/>
      <c r="M386" s="71"/>
      <c r="N386" s="71"/>
    </row>
    <row r="387" spans="12:14" x14ac:dyDescent="0.25">
      <c r="L387" s="71"/>
      <c r="M387" s="71"/>
      <c r="N387" s="71"/>
    </row>
    <row r="388" spans="12:14" x14ac:dyDescent="0.25">
      <c r="L388" s="71"/>
      <c r="M388" s="71"/>
      <c r="N388" s="71"/>
    </row>
    <row r="389" spans="12:14" x14ac:dyDescent="0.25">
      <c r="L389" s="71"/>
      <c r="M389" s="71"/>
      <c r="N389" s="71"/>
    </row>
    <row r="390" spans="12:14" x14ac:dyDescent="0.25">
      <c r="L390" s="71"/>
      <c r="M390" s="71"/>
      <c r="N390" s="71"/>
    </row>
    <row r="391" spans="12:14" x14ac:dyDescent="0.25">
      <c r="L391" s="71"/>
      <c r="M391" s="71"/>
      <c r="N391" s="71"/>
    </row>
    <row r="392" spans="12:14" x14ac:dyDescent="0.25">
      <c r="L392" s="71"/>
      <c r="M392" s="71"/>
      <c r="N392" s="71"/>
    </row>
    <row r="393" spans="12:14" x14ac:dyDescent="0.25">
      <c r="L393" s="71"/>
      <c r="M393" s="71"/>
      <c r="N393" s="71"/>
    </row>
    <row r="394" spans="12:14" x14ac:dyDescent="0.25">
      <c r="L394" s="71"/>
      <c r="M394" s="71"/>
      <c r="N394" s="71"/>
    </row>
    <row r="395" spans="12:14" x14ac:dyDescent="0.25">
      <c r="L395" s="71"/>
      <c r="M395" s="71"/>
      <c r="N395" s="71"/>
    </row>
    <row r="396" spans="12:14" x14ac:dyDescent="0.25">
      <c r="L396" s="71"/>
      <c r="M396" s="71"/>
      <c r="N396" s="71"/>
    </row>
    <row r="397" spans="12:14" x14ac:dyDescent="0.25">
      <c r="L397" s="71"/>
      <c r="M397" s="71"/>
      <c r="N397" s="71"/>
    </row>
    <row r="398" spans="12:14" x14ac:dyDescent="0.25">
      <c r="L398" s="71"/>
      <c r="M398" s="71"/>
      <c r="N398" s="71"/>
    </row>
    <row r="399" spans="12:14" x14ac:dyDescent="0.25">
      <c r="L399" s="71"/>
      <c r="M399" s="71"/>
      <c r="N399" s="71"/>
    </row>
    <row r="400" spans="12:14" x14ac:dyDescent="0.25">
      <c r="L400" s="71"/>
      <c r="M400" s="71"/>
      <c r="N400" s="71"/>
    </row>
    <row r="401" spans="12:14" x14ac:dyDescent="0.25">
      <c r="L401" s="71"/>
      <c r="M401" s="71"/>
      <c r="N401" s="71"/>
    </row>
    <row r="402" spans="12:14" x14ac:dyDescent="0.25">
      <c r="L402" s="71"/>
      <c r="M402" s="71"/>
      <c r="N402" s="71"/>
    </row>
    <row r="403" spans="12:14" x14ac:dyDescent="0.25">
      <c r="L403" s="71"/>
      <c r="M403" s="71"/>
      <c r="N403" s="71"/>
    </row>
    <row r="404" spans="12:14" x14ac:dyDescent="0.25">
      <c r="L404" s="71"/>
      <c r="M404" s="71"/>
      <c r="N404" s="71"/>
    </row>
    <row r="405" spans="12:14" x14ac:dyDescent="0.25">
      <c r="L405" s="71"/>
      <c r="M405" s="71"/>
      <c r="N405" s="71"/>
    </row>
    <row r="406" spans="12:14" x14ac:dyDescent="0.25">
      <c r="L406" s="71"/>
      <c r="M406" s="71"/>
      <c r="N406" s="71"/>
    </row>
    <row r="407" spans="12:14" x14ac:dyDescent="0.25">
      <c r="L407" s="71"/>
      <c r="M407" s="71"/>
      <c r="N407" s="71"/>
    </row>
    <row r="408" spans="12:14" x14ac:dyDescent="0.25">
      <c r="L408" s="71"/>
      <c r="M408" s="71"/>
      <c r="N408" s="71"/>
    </row>
    <row r="409" spans="12:14" x14ac:dyDescent="0.25">
      <c r="L409" s="71"/>
      <c r="M409" s="71"/>
      <c r="N409" s="71"/>
    </row>
    <row r="410" spans="12:14" x14ac:dyDescent="0.25">
      <c r="L410" s="71"/>
      <c r="M410" s="71"/>
      <c r="N410" s="71"/>
    </row>
    <row r="411" spans="12:14" x14ac:dyDescent="0.25">
      <c r="L411" s="71"/>
      <c r="M411" s="71"/>
      <c r="N411" s="71"/>
    </row>
    <row r="412" spans="12:14" x14ac:dyDescent="0.25">
      <c r="L412" s="71"/>
      <c r="M412" s="71"/>
      <c r="N412" s="71"/>
    </row>
    <row r="413" spans="12:14" x14ac:dyDescent="0.25">
      <c r="L413" s="71"/>
      <c r="M413" s="71"/>
      <c r="N413" s="71"/>
    </row>
    <row r="414" spans="12:14" x14ac:dyDescent="0.25">
      <c r="L414" s="71"/>
      <c r="M414" s="71"/>
      <c r="N414" s="71"/>
    </row>
    <row r="415" spans="12:14" x14ac:dyDescent="0.25">
      <c r="L415" s="71"/>
      <c r="M415" s="71"/>
      <c r="N415" s="71"/>
    </row>
    <row r="416" spans="12:14" x14ac:dyDescent="0.25">
      <c r="L416" s="71"/>
      <c r="M416" s="71"/>
      <c r="N416" s="71"/>
    </row>
    <row r="417" spans="12:14" x14ac:dyDescent="0.25">
      <c r="L417" s="71"/>
      <c r="M417" s="71"/>
      <c r="N417" s="71"/>
    </row>
    <row r="418" spans="12:14" x14ac:dyDescent="0.25">
      <c r="L418" s="71"/>
      <c r="M418" s="71"/>
      <c r="N418" s="71"/>
    </row>
    <row r="419" spans="12:14" x14ac:dyDescent="0.25">
      <c r="L419" s="71"/>
      <c r="M419" s="71"/>
      <c r="N419" s="71"/>
    </row>
    <row r="420" spans="12:14" x14ac:dyDescent="0.25">
      <c r="L420" s="71"/>
      <c r="M420" s="71"/>
      <c r="N420" s="71"/>
    </row>
    <row r="421" spans="12:14" x14ac:dyDescent="0.25">
      <c r="L421" s="71"/>
      <c r="M421" s="71"/>
      <c r="N421" s="71"/>
    </row>
    <row r="422" spans="12:14" x14ac:dyDescent="0.25">
      <c r="L422" s="71"/>
      <c r="M422" s="71"/>
      <c r="N422" s="71"/>
    </row>
    <row r="423" spans="12:14" x14ac:dyDescent="0.25">
      <c r="L423" s="71"/>
      <c r="M423" s="71"/>
      <c r="N423" s="71"/>
    </row>
    <row r="424" spans="12:14" x14ac:dyDescent="0.25">
      <c r="L424" s="71"/>
      <c r="M424" s="71"/>
      <c r="N424" s="71"/>
    </row>
    <row r="425" spans="12:14" x14ac:dyDescent="0.25">
      <c r="L425" s="71"/>
      <c r="M425" s="71"/>
      <c r="N425" s="71"/>
    </row>
    <row r="426" spans="12:14" x14ac:dyDescent="0.25">
      <c r="L426" s="71"/>
      <c r="M426" s="71"/>
      <c r="N426" s="71"/>
    </row>
    <row r="427" spans="12:14" x14ac:dyDescent="0.25">
      <c r="L427" s="71"/>
      <c r="M427" s="71"/>
      <c r="N427" s="71"/>
    </row>
    <row r="428" spans="12:14" x14ac:dyDescent="0.25">
      <c r="L428" s="71"/>
      <c r="M428" s="71"/>
      <c r="N428" s="71"/>
    </row>
    <row r="429" spans="12:14" x14ac:dyDescent="0.25">
      <c r="L429" s="71"/>
      <c r="M429" s="71"/>
      <c r="N429" s="71"/>
    </row>
    <row r="430" spans="12:14" x14ac:dyDescent="0.25">
      <c r="L430" s="71"/>
      <c r="M430" s="71"/>
      <c r="N430" s="71"/>
    </row>
    <row r="431" spans="12:14" x14ac:dyDescent="0.25">
      <c r="L431" s="71"/>
      <c r="M431" s="71"/>
      <c r="N431" s="71"/>
    </row>
    <row r="432" spans="12:14" x14ac:dyDescent="0.25">
      <c r="L432" s="71"/>
      <c r="M432" s="71"/>
      <c r="N432" s="71"/>
    </row>
  </sheetData>
  <mergeCells count="2">
    <mergeCell ref="A1:M1"/>
    <mergeCell ref="A2:M2"/>
  </mergeCells>
  <conditionalFormatting sqref="M45:M49 M6:M42">
    <cfRule type="cellIs" dxfId="16" priority="8" stopIfTrue="1" operator="equal">
      <formula>1</formula>
    </cfRule>
  </conditionalFormatting>
  <conditionalFormatting sqref="M45:M49 M6:M42">
    <cfRule type="cellIs" dxfId="15" priority="6" stopIfTrue="1" operator="equal">
      <formula>3</formula>
    </cfRule>
    <cfRule type="cellIs" dxfId="14" priority="7" stopIfTrue="1" operator="equal">
      <formula>2</formula>
    </cfRule>
  </conditionalFormatting>
  <conditionalFormatting sqref="K45:K49 I45:I49 G45:G49 E45:E49 E6:E42 G6:G42 I6:I42 K6:K42">
    <cfRule type="cellIs" dxfId="13" priority="5" stopIfTrue="1" operator="equal">
      <formula>1</formula>
    </cfRule>
  </conditionalFormatting>
  <conditionalFormatting sqref="M43:M44">
    <cfRule type="cellIs" dxfId="12" priority="4" stopIfTrue="1" operator="equal">
      <formula>1</formula>
    </cfRule>
  </conditionalFormatting>
  <conditionalFormatting sqref="M43:M44">
    <cfRule type="cellIs" dxfId="11" priority="2" stopIfTrue="1" operator="equal">
      <formula>3</formula>
    </cfRule>
    <cfRule type="cellIs" dxfId="10" priority="3" stopIfTrue="1" operator="equal">
      <formula>2</formula>
    </cfRule>
  </conditionalFormatting>
  <conditionalFormatting sqref="K43:K44 I43:I44 G43:G44 E43:E44">
    <cfRule type="cellIs" dxfId="9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M1"/>
    </sheetView>
  </sheetViews>
  <sheetFormatPr defaultRowHeight="14.25" x14ac:dyDescent="0.25"/>
  <cols>
    <col min="1" max="1" width="4.28515625" style="63" bestFit="1" customWidth="1"/>
    <col min="2" max="2" width="23.7109375" style="40" bestFit="1" customWidth="1"/>
    <col min="3" max="3" width="17.85546875" style="40" bestFit="1" customWidth="1"/>
    <col min="4" max="4" width="8.5703125" style="40" customWidth="1"/>
    <col min="5" max="5" width="6.7109375" style="40" bestFit="1" customWidth="1"/>
    <col min="6" max="6" width="8.5703125" style="40" customWidth="1"/>
    <col min="7" max="7" width="6.7109375" style="40" bestFit="1" customWidth="1"/>
    <col min="8" max="8" width="8.5703125" style="40" customWidth="1"/>
    <col min="9" max="9" width="6.7109375" style="40" bestFit="1" customWidth="1"/>
    <col min="10" max="10" width="8.5703125" style="40" customWidth="1"/>
    <col min="11" max="11" width="6.5703125" style="40" customWidth="1"/>
    <col min="12" max="12" width="8.5703125" style="40" customWidth="1"/>
    <col min="13" max="13" width="5.5703125" style="64" bestFit="1" customWidth="1"/>
    <col min="14" max="16384" width="9.140625" style="40"/>
  </cols>
  <sheetData>
    <row r="1" spans="1:13" s="37" customFormat="1" ht="17.100000000000001" customHeight="1" x14ac:dyDescent="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7" customFormat="1" ht="17.100000000000001" customHeight="1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s="37" customFormat="1" ht="15.75" x14ac:dyDescent="0.25">
      <c r="A4" s="41"/>
      <c r="B4" s="42" t="s">
        <v>281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45"/>
    </row>
    <row r="5" spans="1:13" ht="15" x14ac:dyDescent="0.25">
      <c r="A5" s="38"/>
      <c r="B5" s="44"/>
      <c r="C5" s="43"/>
      <c r="D5" s="46" t="s">
        <v>1</v>
      </c>
      <c r="E5" s="46" t="s">
        <v>280</v>
      </c>
      <c r="F5" s="46" t="s">
        <v>2</v>
      </c>
      <c r="G5" s="46" t="s">
        <v>280</v>
      </c>
      <c r="H5" s="46" t="s">
        <v>3</v>
      </c>
      <c r="I5" s="46" t="s">
        <v>280</v>
      </c>
      <c r="J5" s="46" t="s">
        <v>4</v>
      </c>
      <c r="K5" s="46" t="s">
        <v>280</v>
      </c>
      <c r="L5" s="47" t="s">
        <v>5</v>
      </c>
      <c r="M5" s="48" t="s">
        <v>280</v>
      </c>
    </row>
    <row r="6" spans="1:13" x14ac:dyDescent="0.25">
      <c r="A6" s="9" t="s">
        <v>140</v>
      </c>
      <c r="B6" s="22" t="s">
        <v>141</v>
      </c>
      <c r="C6" s="22" t="s">
        <v>130</v>
      </c>
      <c r="D6" s="49">
        <v>12.2</v>
      </c>
      <c r="E6" s="50">
        <f t="shared" ref="E6:E37" si="0">RANK(D6,D$6:D$61)</f>
        <v>5</v>
      </c>
      <c r="F6" s="49">
        <v>12</v>
      </c>
      <c r="G6" s="50">
        <f t="shared" ref="G6:G37" si="1">RANK(F6,F$6:F$61)</f>
        <v>5</v>
      </c>
      <c r="H6" s="49">
        <v>12.23</v>
      </c>
      <c r="I6" s="50">
        <f t="shared" ref="I6:I37" si="2">RANK(H6,H$6:H$61)</f>
        <v>2</v>
      </c>
      <c r="J6" s="49">
        <v>12.4</v>
      </c>
      <c r="K6" s="50">
        <f t="shared" ref="K6:K37" si="3">RANK(J6,J$6:J$61)</f>
        <v>2</v>
      </c>
      <c r="L6" s="49">
        <f t="shared" ref="L6:L37" si="4">D6+F6+H6+J6</f>
        <v>48.83</v>
      </c>
      <c r="M6" s="51">
        <f t="shared" ref="M6:M37" si="5">RANK(L6,L$6:L$61)</f>
        <v>1</v>
      </c>
    </row>
    <row r="7" spans="1:13" x14ac:dyDescent="0.25">
      <c r="A7" s="9" t="s">
        <v>138</v>
      </c>
      <c r="B7" s="22" t="s">
        <v>139</v>
      </c>
      <c r="C7" s="22" t="s">
        <v>130</v>
      </c>
      <c r="D7" s="49">
        <v>12.53</v>
      </c>
      <c r="E7" s="50">
        <f t="shared" si="0"/>
        <v>1</v>
      </c>
      <c r="F7" s="49">
        <v>11.8</v>
      </c>
      <c r="G7" s="50">
        <f t="shared" si="1"/>
        <v>10</v>
      </c>
      <c r="H7" s="49">
        <v>12.3</v>
      </c>
      <c r="I7" s="50">
        <f t="shared" si="2"/>
        <v>1</v>
      </c>
      <c r="J7" s="49">
        <v>11.85</v>
      </c>
      <c r="K7" s="50">
        <f t="shared" si="3"/>
        <v>9</v>
      </c>
      <c r="L7" s="49">
        <f t="shared" si="4"/>
        <v>48.48</v>
      </c>
      <c r="M7" s="51">
        <f t="shared" si="5"/>
        <v>2</v>
      </c>
    </row>
    <row r="8" spans="1:13" x14ac:dyDescent="0.25">
      <c r="A8" s="25">
        <v>84</v>
      </c>
      <c r="B8" s="22" t="s">
        <v>152</v>
      </c>
      <c r="C8" s="22" t="s">
        <v>153</v>
      </c>
      <c r="D8" s="52">
        <v>12.53</v>
      </c>
      <c r="E8" s="50">
        <f t="shared" si="0"/>
        <v>1</v>
      </c>
      <c r="F8" s="52">
        <v>12.07</v>
      </c>
      <c r="G8" s="50">
        <f t="shared" si="1"/>
        <v>3</v>
      </c>
      <c r="H8" s="52">
        <v>10.8</v>
      </c>
      <c r="I8" s="50">
        <f t="shared" si="2"/>
        <v>23</v>
      </c>
      <c r="J8" s="52">
        <v>12.65</v>
      </c>
      <c r="K8" s="50">
        <f t="shared" si="3"/>
        <v>1</v>
      </c>
      <c r="L8" s="49">
        <f t="shared" si="4"/>
        <v>48.050000000000004</v>
      </c>
      <c r="M8" s="51">
        <f t="shared" si="5"/>
        <v>3</v>
      </c>
    </row>
    <row r="9" spans="1:13" x14ac:dyDescent="0.25">
      <c r="A9" s="9" t="s">
        <v>51</v>
      </c>
      <c r="B9" s="22" t="s">
        <v>52</v>
      </c>
      <c r="C9" s="22" t="s">
        <v>53</v>
      </c>
      <c r="D9" s="52">
        <v>12.1</v>
      </c>
      <c r="E9" s="50">
        <f t="shared" si="0"/>
        <v>6</v>
      </c>
      <c r="F9" s="52">
        <v>12.27</v>
      </c>
      <c r="G9" s="50">
        <f t="shared" si="1"/>
        <v>1</v>
      </c>
      <c r="H9" s="52">
        <v>11.93</v>
      </c>
      <c r="I9" s="50">
        <f t="shared" si="2"/>
        <v>5</v>
      </c>
      <c r="J9" s="52">
        <v>11.6</v>
      </c>
      <c r="K9" s="50">
        <f t="shared" si="3"/>
        <v>20</v>
      </c>
      <c r="L9" s="49">
        <f t="shared" si="4"/>
        <v>47.9</v>
      </c>
      <c r="M9" s="51">
        <f t="shared" si="5"/>
        <v>4</v>
      </c>
    </row>
    <row r="10" spans="1:13" x14ac:dyDescent="0.25">
      <c r="A10" s="16">
        <v>14</v>
      </c>
      <c r="B10" s="22" t="s">
        <v>34</v>
      </c>
      <c r="C10" s="22" t="s">
        <v>35</v>
      </c>
      <c r="D10" s="52">
        <v>11.4</v>
      </c>
      <c r="E10" s="50">
        <f t="shared" si="0"/>
        <v>32</v>
      </c>
      <c r="F10" s="52">
        <v>12.14</v>
      </c>
      <c r="G10" s="50">
        <f t="shared" si="1"/>
        <v>2</v>
      </c>
      <c r="H10" s="52">
        <v>11.93</v>
      </c>
      <c r="I10" s="50">
        <f t="shared" si="2"/>
        <v>5</v>
      </c>
      <c r="J10" s="52">
        <v>11.9</v>
      </c>
      <c r="K10" s="50">
        <f t="shared" si="3"/>
        <v>5</v>
      </c>
      <c r="L10" s="49">
        <f t="shared" si="4"/>
        <v>47.37</v>
      </c>
      <c r="M10" s="51">
        <f t="shared" si="5"/>
        <v>5</v>
      </c>
    </row>
    <row r="11" spans="1:13" x14ac:dyDescent="0.25">
      <c r="A11" s="9" t="s">
        <v>79</v>
      </c>
      <c r="B11" s="53" t="s">
        <v>80</v>
      </c>
      <c r="C11" s="22" t="s">
        <v>78</v>
      </c>
      <c r="D11" s="49">
        <v>11</v>
      </c>
      <c r="E11" s="50">
        <f t="shared" si="0"/>
        <v>52</v>
      </c>
      <c r="F11" s="49">
        <v>12.07</v>
      </c>
      <c r="G11" s="50">
        <f t="shared" si="1"/>
        <v>3</v>
      </c>
      <c r="H11" s="49">
        <v>12.2</v>
      </c>
      <c r="I11" s="50">
        <f t="shared" si="2"/>
        <v>3</v>
      </c>
      <c r="J11" s="52">
        <v>11.85</v>
      </c>
      <c r="K11" s="50">
        <f t="shared" si="3"/>
        <v>9</v>
      </c>
      <c r="L11" s="49">
        <f t="shared" si="4"/>
        <v>47.12</v>
      </c>
      <c r="M11" s="51">
        <f t="shared" si="5"/>
        <v>6</v>
      </c>
    </row>
    <row r="12" spans="1:13" x14ac:dyDescent="0.25">
      <c r="A12" s="13" t="s">
        <v>128</v>
      </c>
      <c r="B12" s="22" t="s">
        <v>129</v>
      </c>
      <c r="C12" s="22" t="s">
        <v>130</v>
      </c>
      <c r="D12" s="49">
        <v>12.27</v>
      </c>
      <c r="E12" s="50">
        <f t="shared" si="0"/>
        <v>4</v>
      </c>
      <c r="F12" s="49">
        <v>11.07</v>
      </c>
      <c r="G12" s="50">
        <f t="shared" si="1"/>
        <v>36</v>
      </c>
      <c r="H12" s="49">
        <v>11.23</v>
      </c>
      <c r="I12" s="50">
        <f t="shared" si="2"/>
        <v>16</v>
      </c>
      <c r="J12" s="49">
        <v>12.35</v>
      </c>
      <c r="K12" s="50">
        <f t="shared" si="3"/>
        <v>3</v>
      </c>
      <c r="L12" s="49">
        <f t="shared" si="4"/>
        <v>46.92</v>
      </c>
      <c r="M12" s="51">
        <f t="shared" si="5"/>
        <v>7</v>
      </c>
    </row>
    <row r="13" spans="1:13" x14ac:dyDescent="0.25">
      <c r="A13" s="9">
        <v>83</v>
      </c>
      <c r="B13" s="22" t="s">
        <v>151</v>
      </c>
      <c r="C13" s="22" t="s">
        <v>146</v>
      </c>
      <c r="D13" s="52">
        <v>12.1</v>
      </c>
      <c r="E13" s="50">
        <f t="shared" si="0"/>
        <v>6</v>
      </c>
      <c r="F13" s="52">
        <v>11.4</v>
      </c>
      <c r="G13" s="50">
        <f t="shared" si="1"/>
        <v>29</v>
      </c>
      <c r="H13" s="52">
        <v>11.53</v>
      </c>
      <c r="I13" s="50">
        <f t="shared" si="2"/>
        <v>14</v>
      </c>
      <c r="J13" s="52">
        <v>11.8</v>
      </c>
      <c r="K13" s="50">
        <f t="shared" si="3"/>
        <v>12</v>
      </c>
      <c r="L13" s="49">
        <f t="shared" si="4"/>
        <v>46.83</v>
      </c>
      <c r="M13" s="51">
        <f t="shared" si="5"/>
        <v>8</v>
      </c>
    </row>
    <row r="14" spans="1:13" x14ac:dyDescent="0.25">
      <c r="A14" s="12" t="s">
        <v>22</v>
      </c>
      <c r="B14" s="22" t="s">
        <v>23</v>
      </c>
      <c r="C14" s="22" t="s">
        <v>21</v>
      </c>
      <c r="D14" s="52">
        <v>11.93</v>
      </c>
      <c r="E14" s="50">
        <f t="shared" si="0"/>
        <v>8</v>
      </c>
      <c r="F14" s="52">
        <v>11.5</v>
      </c>
      <c r="G14" s="50">
        <f t="shared" si="1"/>
        <v>24</v>
      </c>
      <c r="H14" s="52">
        <v>11.47</v>
      </c>
      <c r="I14" s="50">
        <f t="shared" si="2"/>
        <v>15</v>
      </c>
      <c r="J14" s="52">
        <v>11.9</v>
      </c>
      <c r="K14" s="50">
        <f t="shared" si="3"/>
        <v>5</v>
      </c>
      <c r="L14" s="49">
        <f t="shared" si="4"/>
        <v>46.8</v>
      </c>
      <c r="M14" s="51">
        <f t="shared" si="5"/>
        <v>9</v>
      </c>
    </row>
    <row r="15" spans="1:13" x14ac:dyDescent="0.25">
      <c r="A15" s="12" t="s">
        <v>76</v>
      </c>
      <c r="B15" s="22" t="s">
        <v>77</v>
      </c>
      <c r="C15" s="22" t="s">
        <v>78</v>
      </c>
      <c r="D15" s="49">
        <v>11.1</v>
      </c>
      <c r="E15" s="50">
        <f t="shared" si="0"/>
        <v>50</v>
      </c>
      <c r="F15" s="49">
        <v>12</v>
      </c>
      <c r="G15" s="50">
        <f t="shared" si="1"/>
        <v>5</v>
      </c>
      <c r="H15" s="49">
        <v>11.93</v>
      </c>
      <c r="I15" s="50">
        <f t="shared" si="2"/>
        <v>5</v>
      </c>
      <c r="J15" s="49">
        <v>11.65</v>
      </c>
      <c r="K15" s="50">
        <f t="shared" si="3"/>
        <v>18</v>
      </c>
      <c r="L15" s="49">
        <f t="shared" si="4"/>
        <v>46.68</v>
      </c>
      <c r="M15" s="51">
        <f t="shared" si="5"/>
        <v>10</v>
      </c>
    </row>
    <row r="16" spans="1:13" x14ac:dyDescent="0.25">
      <c r="A16" s="13" t="s">
        <v>133</v>
      </c>
      <c r="B16" s="22" t="s">
        <v>134</v>
      </c>
      <c r="C16" s="22" t="s">
        <v>130</v>
      </c>
      <c r="D16" s="52">
        <v>11.7</v>
      </c>
      <c r="E16" s="50">
        <f t="shared" si="0"/>
        <v>16</v>
      </c>
      <c r="F16" s="52">
        <v>11.34</v>
      </c>
      <c r="G16" s="50">
        <f t="shared" si="1"/>
        <v>33</v>
      </c>
      <c r="H16" s="52">
        <v>12.03</v>
      </c>
      <c r="I16" s="50">
        <f t="shared" si="2"/>
        <v>4</v>
      </c>
      <c r="J16" s="52">
        <v>11.6</v>
      </c>
      <c r="K16" s="50">
        <f t="shared" si="3"/>
        <v>20</v>
      </c>
      <c r="L16" s="49">
        <f t="shared" si="4"/>
        <v>46.67</v>
      </c>
      <c r="M16" s="51">
        <f t="shared" si="5"/>
        <v>11</v>
      </c>
    </row>
    <row r="17" spans="1:13" x14ac:dyDescent="0.25">
      <c r="A17" s="12" t="s">
        <v>38</v>
      </c>
      <c r="B17" s="22" t="s">
        <v>39</v>
      </c>
      <c r="C17" s="22" t="s">
        <v>40</v>
      </c>
      <c r="D17" s="52">
        <v>11.47</v>
      </c>
      <c r="E17" s="50">
        <f t="shared" si="0"/>
        <v>27</v>
      </c>
      <c r="F17" s="52">
        <v>11.77</v>
      </c>
      <c r="G17" s="50">
        <f t="shared" si="1"/>
        <v>12</v>
      </c>
      <c r="H17" s="52">
        <v>11.83</v>
      </c>
      <c r="I17" s="50">
        <f t="shared" si="2"/>
        <v>8</v>
      </c>
      <c r="J17" s="52">
        <v>11.35</v>
      </c>
      <c r="K17" s="50">
        <f t="shared" si="3"/>
        <v>31</v>
      </c>
      <c r="L17" s="49">
        <f t="shared" si="4"/>
        <v>46.42</v>
      </c>
      <c r="M17" s="51">
        <f t="shared" si="5"/>
        <v>12</v>
      </c>
    </row>
    <row r="18" spans="1:13" x14ac:dyDescent="0.25">
      <c r="A18" s="13" t="s">
        <v>61</v>
      </c>
      <c r="B18" s="22" t="s">
        <v>62</v>
      </c>
      <c r="C18" s="22" t="s">
        <v>63</v>
      </c>
      <c r="D18" s="49">
        <v>11.4</v>
      </c>
      <c r="E18" s="50">
        <f t="shared" si="0"/>
        <v>32</v>
      </c>
      <c r="F18" s="49">
        <v>11.64</v>
      </c>
      <c r="G18" s="50">
        <f t="shared" si="1"/>
        <v>18</v>
      </c>
      <c r="H18" s="49">
        <v>11.83</v>
      </c>
      <c r="I18" s="50">
        <f t="shared" si="2"/>
        <v>8</v>
      </c>
      <c r="J18" s="49">
        <v>11.55</v>
      </c>
      <c r="K18" s="50">
        <f t="shared" si="3"/>
        <v>22</v>
      </c>
      <c r="L18" s="49">
        <f t="shared" si="4"/>
        <v>46.42</v>
      </c>
      <c r="M18" s="51">
        <f t="shared" si="5"/>
        <v>12</v>
      </c>
    </row>
    <row r="19" spans="1:13" x14ac:dyDescent="0.25">
      <c r="A19" s="13" t="s">
        <v>149</v>
      </c>
      <c r="B19" s="22" t="s">
        <v>150</v>
      </c>
      <c r="C19" s="22" t="s">
        <v>146</v>
      </c>
      <c r="D19" s="52">
        <v>11.47</v>
      </c>
      <c r="E19" s="50">
        <f t="shared" si="0"/>
        <v>27</v>
      </c>
      <c r="F19" s="52">
        <v>11.47</v>
      </c>
      <c r="G19" s="50">
        <f t="shared" si="1"/>
        <v>25</v>
      </c>
      <c r="H19" s="52">
        <v>11.73</v>
      </c>
      <c r="I19" s="50">
        <f t="shared" si="2"/>
        <v>10</v>
      </c>
      <c r="J19" s="52">
        <v>11.65</v>
      </c>
      <c r="K19" s="50">
        <f t="shared" si="3"/>
        <v>18</v>
      </c>
      <c r="L19" s="49">
        <f t="shared" si="4"/>
        <v>46.32</v>
      </c>
      <c r="M19" s="51">
        <f t="shared" si="5"/>
        <v>14</v>
      </c>
    </row>
    <row r="20" spans="1:13" x14ac:dyDescent="0.25">
      <c r="A20" s="9">
        <v>24</v>
      </c>
      <c r="B20" s="22" t="s">
        <v>54</v>
      </c>
      <c r="C20" s="22" t="s">
        <v>53</v>
      </c>
      <c r="D20" s="49">
        <v>11.87</v>
      </c>
      <c r="E20" s="50">
        <f t="shared" si="0"/>
        <v>10</v>
      </c>
      <c r="F20" s="49">
        <v>11.7</v>
      </c>
      <c r="G20" s="50">
        <f t="shared" si="1"/>
        <v>15</v>
      </c>
      <c r="H20" s="49">
        <v>11.13</v>
      </c>
      <c r="I20" s="50">
        <f t="shared" si="2"/>
        <v>18</v>
      </c>
      <c r="J20" s="49">
        <v>11.55</v>
      </c>
      <c r="K20" s="50">
        <f t="shared" si="3"/>
        <v>22</v>
      </c>
      <c r="L20" s="49">
        <f t="shared" si="4"/>
        <v>46.25</v>
      </c>
      <c r="M20" s="51">
        <f t="shared" si="5"/>
        <v>15</v>
      </c>
    </row>
    <row r="21" spans="1:13" x14ac:dyDescent="0.25">
      <c r="A21" s="13" t="s">
        <v>131</v>
      </c>
      <c r="B21" s="22" t="s">
        <v>132</v>
      </c>
      <c r="C21" s="22" t="s">
        <v>130</v>
      </c>
      <c r="D21" s="49">
        <v>11.87</v>
      </c>
      <c r="E21" s="50">
        <f t="shared" si="0"/>
        <v>10</v>
      </c>
      <c r="F21" s="49">
        <v>11.64</v>
      </c>
      <c r="G21" s="50">
        <f t="shared" si="1"/>
        <v>18</v>
      </c>
      <c r="H21" s="49">
        <v>10.8</v>
      </c>
      <c r="I21" s="50">
        <f t="shared" si="2"/>
        <v>23</v>
      </c>
      <c r="J21" s="49">
        <v>11.9</v>
      </c>
      <c r="K21" s="50">
        <f t="shared" si="3"/>
        <v>5</v>
      </c>
      <c r="L21" s="49">
        <f t="shared" si="4"/>
        <v>46.21</v>
      </c>
      <c r="M21" s="51">
        <f t="shared" si="5"/>
        <v>16</v>
      </c>
    </row>
    <row r="22" spans="1:13" x14ac:dyDescent="0.25">
      <c r="A22" s="9" t="s">
        <v>74</v>
      </c>
      <c r="B22" s="22" t="s">
        <v>75</v>
      </c>
      <c r="C22" s="22" t="s">
        <v>63</v>
      </c>
      <c r="D22" s="49">
        <v>11.83</v>
      </c>
      <c r="E22" s="50">
        <f t="shared" si="0"/>
        <v>12</v>
      </c>
      <c r="F22" s="49">
        <v>11.27</v>
      </c>
      <c r="G22" s="50">
        <f t="shared" si="1"/>
        <v>35</v>
      </c>
      <c r="H22" s="49">
        <v>10.87</v>
      </c>
      <c r="I22" s="50">
        <f t="shared" si="2"/>
        <v>21</v>
      </c>
      <c r="J22" s="49">
        <v>12.05</v>
      </c>
      <c r="K22" s="50">
        <f t="shared" si="3"/>
        <v>4</v>
      </c>
      <c r="L22" s="49">
        <f t="shared" si="4"/>
        <v>46.019999999999996</v>
      </c>
      <c r="M22" s="51">
        <f t="shared" si="5"/>
        <v>17</v>
      </c>
    </row>
    <row r="23" spans="1:13" x14ac:dyDescent="0.25">
      <c r="A23" s="13">
        <v>20</v>
      </c>
      <c r="B23" s="22" t="s">
        <v>46</v>
      </c>
      <c r="C23" s="22" t="s">
        <v>45</v>
      </c>
      <c r="D23" s="52">
        <v>11.3</v>
      </c>
      <c r="E23" s="50">
        <f t="shared" si="0"/>
        <v>39</v>
      </c>
      <c r="F23" s="52">
        <v>11.47</v>
      </c>
      <c r="G23" s="50">
        <f t="shared" si="1"/>
        <v>25</v>
      </c>
      <c r="H23" s="52">
        <v>11.57</v>
      </c>
      <c r="I23" s="50">
        <f t="shared" si="2"/>
        <v>13</v>
      </c>
      <c r="J23" s="52">
        <v>11.55</v>
      </c>
      <c r="K23" s="50">
        <f t="shared" si="3"/>
        <v>22</v>
      </c>
      <c r="L23" s="49">
        <f t="shared" si="4"/>
        <v>45.89</v>
      </c>
      <c r="M23" s="51">
        <f t="shared" si="5"/>
        <v>18</v>
      </c>
    </row>
    <row r="24" spans="1:13" x14ac:dyDescent="0.25">
      <c r="A24" s="12">
        <v>28</v>
      </c>
      <c r="B24" s="22" t="s">
        <v>58</v>
      </c>
      <c r="C24" s="22" t="s">
        <v>56</v>
      </c>
      <c r="D24" s="52">
        <v>11.8</v>
      </c>
      <c r="E24" s="50">
        <f t="shared" si="0"/>
        <v>14</v>
      </c>
      <c r="F24" s="52">
        <v>11.6</v>
      </c>
      <c r="G24" s="50">
        <f t="shared" si="1"/>
        <v>21</v>
      </c>
      <c r="H24" s="52">
        <v>10.4</v>
      </c>
      <c r="I24" s="50">
        <f t="shared" si="2"/>
        <v>34</v>
      </c>
      <c r="J24" s="52">
        <v>11.7</v>
      </c>
      <c r="K24" s="50">
        <f t="shared" si="3"/>
        <v>16</v>
      </c>
      <c r="L24" s="49">
        <f t="shared" si="4"/>
        <v>45.5</v>
      </c>
      <c r="M24" s="51">
        <f t="shared" si="5"/>
        <v>19</v>
      </c>
    </row>
    <row r="25" spans="1:13" x14ac:dyDescent="0.25">
      <c r="A25" s="9">
        <v>15</v>
      </c>
      <c r="B25" s="22" t="s">
        <v>36</v>
      </c>
      <c r="C25" s="22" t="s">
        <v>37</v>
      </c>
      <c r="D25" s="52">
        <v>12.5</v>
      </c>
      <c r="E25" s="50">
        <f t="shared" si="0"/>
        <v>3</v>
      </c>
      <c r="F25" s="52">
        <v>11.74</v>
      </c>
      <c r="G25" s="50">
        <f t="shared" si="1"/>
        <v>14</v>
      </c>
      <c r="H25" s="52">
        <v>9.1999999999999993</v>
      </c>
      <c r="I25" s="50">
        <f t="shared" si="2"/>
        <v>49</v>
      </c>
      <c r="J25" s="52">
        <v>11.8</v>
      </c>
      <c r="K25" s="50">
        <f t="shared" si="3"/>
        <v>12</v>
      </c>
      <c r="L25" s="49">
        <f t="shared" si="4"/>
        <v>45.239999999999995</v>
      </c>
      <c r="M25" s="51">
        <f t="shared" si="5"/>
        <v>20</v>
      </c>
    </row>
    <row r="26" spans="1:13" x14ac:dyDescent="0.25">
      <c r="A26" s="9" t="s">
        <v>154</v>
      </c>
      <c r="B26" s="22" t="s">
        <v>155</v>
      </c>
      <c r="C26" s="22" t="s">
        <v>156</v>
      </c>
      <c r="D26" s="52">
        <v>11.27</v>
      </c>
      <c r="E26" s="50">
        <f t="shared" si="0"/>
        <v>44</v>
      </c>
      <c r="F26" s="52">
        <v>11.84</v>
      </c>
      <c r="G26" s="50">
        <f t="shared" si="1"/>
        <v>9</v>
      </c>
      <c r="H26" s="52">
        <v>10.6</v>
      </c>
      <c r="I26" s="50">
        <f t="shared" si="2"/>
        <v>27</v>
      </c>
      <c r="J26" s="52">
        <v>11.5</v>
      </c>
      <c r="K26" s="50">
        <f t="shared" si="3"/>
        <v>25</v>
      </c>
      <c r="L26" s="49">
        <f t="shared" si="4"/>
        <v>45.21</v>
      </c>
      <c r="M26" s="51">
        <f t="shared" si="5"/>
        <v>21</v>
      </c>
    </row>
    <row r="27" spans="1:13" x14ac:dyDescent="0.25">
      <c r="A27" s="9" t="s">
        <v>161</v>
      </c>
      <c r="B27" s="22" t="s">
        <v>162</v>
      </c>
      <c r="C27" s="22" t="s">
        <v>160</v>
      </c>
      <c r="D27" s="49">
        <v>11.3</v>
      </c>
      <c r="E27" s="50">
        <f t="shared" si="0"/>
        <v>39</v>
      </c>
      <c r="F27" s="49">
        <v>11.6</v>
      </c>
      <c r="G27" s="50">
        <f t="shared" si="1"/>
        <v>21</v>
      </c>
      <c r="H27" s="49">
        <v>10.4</v>
      </c>
      <c r="I27" s="50">
        <f t="shared" si="2"/>
        <v>34</v>
      </c>
      <c r="J27" s="49">
        <v>11.85</v>
      </c>
      <c r="K27" s="50">
        <f t="shared" si="3"/>
        <v>9</v>
      </c>
      <c r="L27" s="49">
        <f t="shared" si="4"/>
        <v>45.15</v>
      </c>
      <c r="M27" s="51">
        <f t="shared" si="5"/>
        <v>22</v>
      </c>
    </row>
    <row r="28" spans="1:13" x14ac:dyDescent="0.25">
      <c r="A28" s="9" t="s">
        <v>158</v>
      </c>
      <c r="B28" s="22" t="s">
        <v>159</v>
      </c>
      <c r="C28" s="22" t="s">
        <v>160</v>
      </c>
      <c r="D28" s="52">
        <v>11.67</v>
      </c>
      <c r="E28" s="50">
        <f t="shared" si="0"/>
        <v>18</v>
      </c>
      <c r="F28" s="52">
        <v>12</v>
      </c>
      <c r="G28" s="50">
        <f t="shared" si="1"/>
        <v>5</v>
      </c>
      <c r="H28" s="52">
        <v>10</v>
      </c>
      <c r="I28" s="50">
        <f t="shared" si="2"/>
        <v>44</v>
      </c>
      <c r="J28" s="52">
        <v>11.45</v>
      </c>
      <c r="K28" s="50">
        <f t="shared" si="3"/>
        <v>26</v>
      </c>
      <c r="L28" s="49">
        <f t="shared" si="4"/>
        <v>45.120000000000005</v>
      </c>
      <c r="M28" s="51">
        <f t="shared" si="5"/>
        <v>23</v>
      </c>
    </row>
    <row r="29" spans="1:13" x14ac:dyDescent="0.25">
      <c r="A29" s="9" t="s">
        <v>144</v>
      </c>
      <c r="B29" s="22" t="s">
        <v>145</v>
      </c>
      <c r="C29" s="22" t="s">
        <v>146</v>
      </c>
      <c r="D29" s="49">
        <v>11.53</v>
      </c>
      <c r="E29" s="50">
        <f t="shared" si="0"/>
        <v>25</v>
      </c>
      <c r="F29" s="49">
        <v>11.6</v>
      </c>
      <c r="G29" s="50">
        <f t="shared" si="1"/>
        <v>21</v>
      </c>
      <c r="H29" s="49">
        <v>10.23</v>
      </c>
      <c r="I29" s="50">
        <f t="shared" si="2"/>
        <v>38</v>
      </c>
      <c r="J29" s="49">
        <v>11.7</v>
      </c>
      <c r="K29" s="50">
        <f t="shared" si="3"/>
        <v>16</v>
      </c>
      <c r="L29" s="49">
        <f t="shared" si="4"/>
        <v>45.06</v>
      </c>
      <c r="M29" s="51">
        <f t="shared" si="5"/>
        <v>24</v>
      </c>
    </row>
    <row r="30" spans="1:13" x14ac:dyDescent="0.25">
      <c r="A30" s="9" t="s">
        <v>66</v>
      </c>
      <c r="B30" s="22" t="s">
        <v>67</v>
      </c>
      <c r="C30" s="22" t="s">
        <v>63</v>
      </c>
      <c r="D30" s="52">
        <v>11.43</v>
      </c>
      <c r="E30" s="50">
        <f t="shared" si="0"/>
        <v>31</v>
      </c>
      <c r="F30" s="52">
        <v>11.37</v>
      </c>
      <c r="G30" s="50">
        <f t="shared" si="1"/>
        <v>31</v>
      </c>
      <c r="H30" s="52">
        <v>10.93</v>
      </c>
      <c r="I30" s="50">
        <f t="shared" si="2"/>
        <v>20</v>
      </c>
      <c r="J30" s="52">
        <v>11.25</v>
      </c>
      <c r="K30" s="50">
        <f t="shared" si="3"/>
        <v>34</v>
      </c>
      <c r="L30" s="49">
        <f t="shared" si="4"/>
        <v>44.98</v>
      </c>
      <c r="M30" s="51">
        <f t="shared" si="5"/>
        <v>25</v>
      </c>
    </row>
    <row r="31" spans="1:13" x14ac:dyDescent="0.25">
      <c r="A31" s="13" t="s">
        <v>72</v>
      </c>
      <c r="B31" s="22" t="s">
        <v>73</v>
      </c>
      <c r="C31" s="22" t="s">
        <v>63</v>
      </c>
      <c r="D31" s="49">
        <v>11.3</v>
      </c>
      <c r="E31" s="50">
        <f t="shared" si="0"/>
        <v>39</v>
      </c>
      <c r="F31" s="49">
        <v>11.44</v>
      </c>
      <c r="G31" s="50">
        <f t="shared" si="1"/>
        <v>27</v>
      </c>
      <c r="H31" s="49">
        <v>10.87</v>
      </c>
      <c r="I31" s="50">
        <f t="shared" si="2"/>
        <v>21</v>
      </c>
      <c r="J31" s="49">
        <v>11.1</v>
      </c>
      <c r="K31" s="50">
        <f t="shared" si="3"/>
        <v>37</v>
      </c>
      <c r="L31" s="49">
        <f t="shared" si="4"/>
        <v>44.71</v>
      </c>
      <c r="M31" s="51">
        <f t="shared" si="5"/>
        <v>26</v>
      </c>
    </row>
    <row r="32" spans="1:13" x14ac:dyDescent="0.25">
      <c r="A32" s="13">
        <v>86</v>
      </c>
      <c r="B32" s="22" t="s">
        <v>157</v>
      </c>
      <c r="C32" s="22" t="s">
        <v>156</v>
      </c>
      <c r="D32" s="49">
        <v>11.33</v>
      </c>
      <c r="E32" s="50">
        <f t="shared" si="0"/>
        <v>37</v>
      </c>
      <c r="F32" s="49">
        <v>11.8</v>
      </c>
      <c r="G32" s="50">
        <f t="shared" si="1"/>
        <v>10</v>
      </c>
      <c r="H32" s="49">
        <v>10.53</v>
      </c>
      <c r="I32" s="50">
        <f t="shared" si="2"/>
        <v>29</v>
      </c>
      <c r="J32" s="49">
        <v>10.9</v>
      </c>
      <c r="K32" s="50">
        <f t="shared" si="3"/>
        <v>45</v>
      </c>
      <c r="L32" s="49">
        <f t="shared" si="4"/>
        <v>44.56</v>
      </c>
      <c r="M32" s="51">
        <f t="shared" si="5"/>
        <v>27</v>
      </c>
    </row>
    <row r="33" spans="1:13" x14ac:dyDescent="0.25">
      <c r="A33" s="9" t="s">
        <v>147</v>
      </c>
      <c r="B33" s="22" t="s">
        <v>148</v>
      </c>
      <c r="C33" s="22" t="s">
        <v>146</v>
      </c>
      <c r="D33" s="49">
        <v>11.63</v>
      </c>
      <c r="E33" s="50">
        <f t="shared" si="0"/>
        <v>21</v>
      </c>
      <c r="F33" s="49">
        <v>11.64</v>
      </c>
      <c r="G33" s="50">
        <f t="shared" si="1"/>
        <v>18</v>
      </c>
      <c r="H33" s="49">
        <v>10.07</v>
      </c>
      <c r="I33" s="50">
        <f t="shared" si="2"/>
        <v>42</v>
      </c>
      <c r="J33" s="49">
        <v>11</v>
      </c>
      <c r="K33" s="50">
        <f t="shared" si="3"/>
        <v>41</v>
      </c>
      <c r="L33" s="49">
        <f t="shared" si="4"/>
        <v>44.34</v>
      </c>
      <c r="M33" s="51">
        <f t="shared" si="5"/>
        <v>28</v>
      </c>
    </row>
    <row r="34" spans="1:13" x14ac:dyDescent="0.25">
      <c r="A34" s="13" t="s">
        <v>70</v>
      </c>
      <c r="B34" s="22" t="s">
        <v>71</v>
      </c>
      <c r="C34" s="22" t="s">
        <v>63</v>
      </c>
      <c r="D34" s="52">
        <v>11.67</v>
      </c>
      <c r="E34" s="50">
        <f t="shared" si="0"/>
        <v>18</v>
      </c>
      <c r="F34" s="52">
        <v>11.37</v>
      </c>
      <c r="G34" s="50">
        <f t="shared" si="1"/>
        <v>31</v>
      </c>
      <c r="H34" s="52">
        <v>10.199999999999999</v>
      </c>
      <c r="I34" s="50">
        <f t="shared" si="2"/>
        <v>40</v>
      </c>
      <c r="J34" s="52">
        <v>11.1</v>
      </c>
      <c r="K34" s="50">
        <f t="shared" si="3"/>
        <v>37</v>
      </c>
      <c r="L34" s="49">
        <f t="shared" si="4"/>
        <v>44.339999999999996</v>
      </c>
      <c r="M34" s="51">
        <f t="shared" si="5"/>
        <v>29</v>
      </c>
    </row>
    <row r="35" spans="1:13" x14ac:dyDescent="0.25">
      <c r="A35" s="9">
        <v>19</v>
      </c>
      <c r="B35" s="22" t="s">
        <v>44</v>
      </c>
      <c r="C35" s="22" t="s">
        <v>45</v>
      </c>
      <c r="D35" s="52">
        <v>11.2</v>
      </c>
      <c r="E35" s="50">
        <f t="shared" si="0"/>
        <v>47</v>
      </c>
      <c r="F35" s="52">
        <v>11.67</v>
      </c>
      <c r="G35" s="50">
        <f t="shared" si="1"/>
        <v>16</v>
      </c>
      <c r="H35" s="52">
        <v>10.6</v>
      </c>
      <c r="I35" s="50">
        <f t="shared" si="2"/>
        <v>27</v>
      </c>
      <c r="J35" s="52">
        <v>10.7</v>
      </c>
      <c r="K35" s="50">
        <f t="shared" si="3"/>
        <v>47</v>
      </c>
      <c r="L35" s="49">
        <f t="shared" si="4"/>
        <v>44.17</v>
      </c>
      <c r="M35" s="51">
        <f t="shared" si="5"/>
        <v>30</v>
      </c>
    </row>
    <row r="36" spans="1:13" x14ac:dyDescent="0.25">
      <c r="A36" s="13">
        <v>22</v>
      </c>
      <c r="B36" s="22" t="s">
        <v>49</v>
      </c>
      <c r="C36" s="22" t="s">
        <v>50</v>
      </c>
      <c r="D36" s="52">
        <v>11.83</v>
      </c>
      <c r="E36" s="50">
        <f t="shared" si="0"/>
        <v>12</v>
      </c>
      <c r="F36" s="52">
        <v>10.1</v>
      </c>
      <c r="G36" s="50">
        <f t="shared" si="1"/>
        <v>47</v>
      </c>
      <c r="H36" s="52">
        <v>10.37</v>
      </c>
      <c r="I36" s="50">
        <f t="shared" si="2"/>
        <v>36</v>
      </c>
      <c r="J36" s="52">
        <v>11.75</v>
      </c>
      <c r="K36" s="50">
        <f t="shared" si="3"/>
        <v>14</v>
      </c>
      <c r="L36" s="49">
        <f t="shared" si="4"/>
        <v>44.05</v>
      </c>
      <c r="M36" s="51">
        <f t="shared" si="5"/>
        <v>31</v>
      </c>
    </row>
    <row r="37" spans="1:13" x14ac:dyDescent="0.25">
      <c r="A37" s="9">
        <v>11</v>
      </c>
      <c r="B37" s="22" t="s">
        <v>30</v>
      </c>
      <c r="C37" s="22" t="s">
        <v>25</v>
      </c>
      <c r="D37" s="52">
        <v>11.47</v>
      </c>
      <c r="E37" s="50">
        <f t="shared" si="0"/>
        <v>27</v>
      </c>
      <c r="F37" s="52">
        <v>10.24</v>
      </c>
      <c r="G37" s="50">
        <f t="shared" si="1"/>
        <v>46</v>
      </c>
      <c r="H37" s="52">
        <v>11.23</v>
      </c>
      <c r="I37" s="50">
        <f t="shared" si="2"/>
        <v>16</v>
      </c>
      <c r="J37" s="52">
        <v>11.05</v>
      </c>
      <c r="K37" s="50">
        <f t="shared" si="3"/>
        <v>40</v>
      </c>
      <c r="L37" s="49">
        <f t="shared" si="4"/>
        <v>43.989999999999995</v>
      </c>
      <c r="M37" s="51">
        <f t="shared" si="5"/>
        <v>32</v>
      </c>
    </row>
    <row r="38" spans="1:13" x14ac:dyDescent="0.25">
      <c r="A38" s="9">
        <v>12</v>
      </c>
      <c r="B38" s="22" t="s">
        <v>31</v>
      </c>
      <c r="C38" s="22" t="s">
        <v>32</v>
      </c>
      <c r="D38" s="52">
        <v>11.4</v>
      </c>
      <c r="E38" s="50">
        <f t="shared" ref="E38:E61" si="6">RANK(D38,D$6:D$61)</f>
        <v>32</v>
      </c>
      <c r="F38" s="52">
        <v>10.34</v>
      </c>
      <c r="G38" s="50">
        <f t="shared" ref="G38:G61" si="7">RANK(F38,F$6:F$61)</f>
        <v>44</v>
      </c>
      <c r="H38" s="52">
        <v>10.8</v>
      </c>
      <c r="I38" s="50">
        <f t="shared" ref="I38:I61" si="8">RANK(H38,H$6:H$61)</f>
        <v>23</v>
      </c>
      <c r="J38" s="52">
        <v>11.3</v>
      </c>
      <c r="K38" s="50">
        <f t="shared" ref="K38:K61" si="9">RANK(J38,J$6:J$61)</f>
        <v>32</v>
      </c>
      <c r="L38" s="49">
        <f t="shared" ref="L38:L61" si="10">D38+F38+H38+J38</f>
        <v>43.84</v>
      </c>
      <c r="M38" s="51">
        <f t="shared" ref="M38:M61" si="11">RANK(L38,L$6:L$61)</f>
        <v>33</v>
      </c>
    </row>
    <row r="39" spans="1:13" x14ac:dyDescent="0.25">
      <c r="A39" s="9">
        <v>27</v>
      </c>
      <c r="B39" s="22" t="s">
        <v>57</v>
      </c>
      <c r="C39" s="22" t="s">
        <v>56</v>
      </c>
      <c r="D39" s="49">
        <v>11.93</v>
      </c>
      <c r="E39" s="50">
        <f t="shared" si="6"/>
        <v>8</v>
      </c>
      <c r="F39" s="49">
        <v>9.4</v>
      </c>
      <c r="G39" s="50">
        <f t="shared" si="7"/>
        <v>54</v>
      </c>
      <c r="H39" s="49">
        <v>10.53</v>
      </c>
      <c r="I39" s="50">
        <f t="shared" si="8"/>
        <v>29</v>
      </c>
      <c r="J39" s="49">
        <v>11.9</v>
      </c>
      <c r="K39" s="50">
        <f t="shared" si="9"/>
        <v>5</v>
      </c>
      <c r="L39" s="49">
        <f t="shared" si="10"/>
        <v>43.76</v>
      </c>
      <c r="M39" s="51">
        <f t="shared" si="11"/>
        <v>34</v>
      </c>
    </row>
    <row r="40" spans="1:13" x14ac:dyDescent="0.25">
      <c r="A40" s="33">
        <v>21</v>
      </c>
      <c r="B40" s="54" t="s">
        <v>47</v>
      </c>
      <c r="C40" s="54" t="s">
        <v>48</v>
      </c>
      <c r="D40" s="55">
        <v>11.63</v>
      </c>
      <c r="E40" s="56">
        <f t="shared" si="6"/>
        <v>21</v>
      </c>
      <c r="F40" s="55">
        <v>11.4</v>
      </c>
      <c r="G40" s="56">
        <f t="shared" si="7"/>
        <v>29</v>
      </c>
      <c r="H40" s="55">
        <v>9.6</v>
      </c>
      <c r="I40" s="56">
        <f t="shared" si="8"/>
        <v>48</v>
      </c>
      <c r="J40" s="55">
        <v>10.95</v>
      </c>
      <c r="K40" s="56">
        <f t="shared" si="9"/>
        <v>44</v>
      </c>
      <c r="L40" s="55">
        <f t="shared" si="10"/>
        <v>43.58</v>
      </c>
      <c r="M40" s="57">
        <f t="shared" si="11"/>
        <v>35</v>
      </c>
    </row>
    <row r="41" spans="1:13" x14ac:dyDescent="0.25">
      <c r="A41" s="13" t="s">
        <v>135</v>
      </c>
      <c r="B41" s="22" t="s">
        <v>136</v>
      </c>
      <c r="C41" s="22" t="s">
        <v>130</v>
      </c>
      <c r="D41" s="52">
        <v>11.23</v>
      </c>
      <c r="E41" s="50">
        <f t="shared" si="6"/>
        <v>45</v>
      </c>
      <c r="F41" s="52">
        <v>10.67</v>
      </c>
      <c r="G41" s="50">
        <f t="shared" si="7"/>
        <v>41</v>
      </c>
      <c r="H41" s="52">
        <v>10.23</v>
      </c>
      <c r="I41" s="50">
        <f t="shared" si="8"/>
        <v>38</v>
      </c>
      <c r="J41" s="52">
        <v>11.45</v>
      </c>
      <c r="K41" s="50">
        <f t="shared" si="9"/>
        <v>26</v>
      </c>
      <c r="L41" s="49">
        <f t="shared" si="10"/>
        <v>43.58</v>
      </c>
      <c r="M41" s="51">
        <f t="shared" si="11"/>
        <v>35</v>
      </c>
    </row>
    <row r="42" spans="1:13" x14ac:dyDescent="0.25">
      <c r="A42" s="9" t="s">
        <v>13</v>
      </c>
      <c r="B42" s="22" t="s">
        <v>14</v>
      </c>
      <c r="C42" s="22" t="s">
        <v>11</v>
      </c>
      <c r="D42" s="52">
        <v>10.9</v>
      </c>
      <c r="E42" s="50">
        <f t="shared" si="6"/>
        <v>53</v>
      </c>
      <c r="F42" s="52">
        <v>11.43</v>
      </c>
      <c r="G42" s="50">
        <f t="shared" si="7"/>
        <v>28</v>
      </c>
      <c r="H42" s="52">
        <v>11.7</v>
      </c>
      <c r="I42" s="50">
        <f t="shared" si="8"/>
        <v>11</v>
      </c>
      <c r="J42" s="52">
        <v>9.5</v>
      </c>
      <c r="K42" s="50">
        <f t="shared" si="9"/>
        <v>54</v>
      </c>
      <c r="L42" s="49">
        <f t="shared" si="10"/>
        <v>43.53</v>
      </c>
      <c r="M42" s="51">
        <f t="shared" si="11"/>
        <v>37</v>
      </c>
    </row>
    <row r="43" spans="1:13" x14ac:dyDescent="0.25">
      <c r="A43" s="13" t="s">
        <v>68</v>
      </c>
      <c r="B43" s="22" t="s">
        <v>69</v>
      </c>
      <c r="C43" s="22" t="s">
        <v>63</v>
      </c>
      <c r="D43" s="52">
        <v>11.67</v>
      </c>
      <c r="E43" s="50">
        <f t="shared" si="6"/>
        <v>18</v>
      </c>
      <c r="F43" s="52">
        <v>9.8000000000000007</v>
      </c>
      <c r="G43" s="50">
        <f t="shared" si="7"/>
        <v>52</v>
      </c>
      <c r="H43" s="52">
        <v>11.13</v>
      </c>
      <c r="I43" s="50">
        <f t="shared" si="8"/>
        <v>18</v>
      </c>
      <c r="J43" s="52">
        <v>10.85</v>
      </c>
      <c r="K43" s="50">
        <f t="shared" si="9"/>
        <v>46</v>
      </c>
      <c r="L43" s="49">
        <f t="shared" si="10"/>
        <v>43.45</v>
      </c>
      <c r="M43" s="51">
        <f t="shared" si="11"/>
        <v>38</v>
      </c>
    </row>
    <row r="44" spans="1:13" x14ac:dyDescent="0.25">
      <c r="A44" s="13" t="s">
        <v>17</v>
      </c>
      <c r="B44" s="22" t="s">
        <v>18</v>
      </c>
      <c r="C44" s="22" t="s">
        <v>11</v>
      </c>
      <c r="D44" s="52">
        <v>10.9</v>
      </c>
      <c r="E44" s="50">
        <f t="shared" si="6"/>
        <v>53</v>
      </c>
      <c r="F44" s="52">
        <v>9.6999999999999993</v>
      </c>
      <c r="G44" s="50">
        <f t="shared" si="7"/>
        <v>53</v>
      </c>
      <c r="H44" s="52">
        <v>11.63</v>
      </c>
      <c r="I44" s="50">
        <f t="shared" si="8"/>
        <v>12</v>
      </c>
      <c r="J44" s="52">
        <v>11.1</v>
      </c>
      <c r="K44" s="50">
        <f t="shared" si="9"/>
        <v>37</v>
      </c>
      <c r="L44" s="49">
        <f t="shared" si="10"/>
        <v>43.330000000000005</v>
      </c>
      <c r="M44" s="51">
        <f t="shared" si="11"/>
        <v>39</v>
      </c>
    </row>
    <row r="45" spans="1:13" x14ac:dyDescent="0.25">
      <c r="A45" s="16" t="s">
        <v>142</v>
      </c>
      <c r="B45" s="22" t="s">
        <v>143</v>
      </c>
      <c r="C45" s="22" t="s">
        <v>130</v>
      </c>
      <c r="D45" s="52">
        <v>11.33</v>
      </c>
      <c r="E45" s="50">
        <f t="shared" si="6"/>
        <v>37</v>
      </c>
      <c r="F45" s="52">
        <v>10.7</v>
      </c>
      <c r="G45" s="50">
        <f t="shared" si="7"/>
        <v>40</v>
      </c>
      <c r="H45" s="52">
        <v>10.27</v>
      </c>
      <c r="I45" s="50">
        <f t="shared" si="8"/>
        <v>37</v>
      </c>
      <c r="J45" s="52">
        <v>11</v>
      </c>
      <c r="K45" s="50">
        <f t="shared" si="9"/>
        <v>41</v>
      </c>
      <c r="L45" s="49">
        <f t="shared" si="10"/>
        <v>43.3</v>
      </c>
      <c r="M45" s="51">
        <f t="shared" si="11"/>
        <v>40</v>
      </c>
    </row>
    <row r="46" spans="1:13" x14ac:dyDescent="0.25">
      <c r="A46" s="9" t="s">
        <v>9</v>
      </c>
      <c r="B46" s="22" t="s">
        <v>10</v>
      </c>
      <c r="C46" s="22" t="s">
        <v>11</v>
      </c>
      <c r="D46" s="52">
        <v>11.47</v>
      </c>
      <c r="E46" s="50">
        <f t="shared" si="6"/>
        <v>27</v>
      </c>
      <c r="F46" s="52">
        <v>11.33</v>
      </c>
      <c r="G46" s="50">
        <f t="shared" si="7"/>
        <v>34</v>
      </c>
      <c r="H46" s="52">
        <v>9.0299999999999994</v>
      </c>
      <c r="I46" s="50">
        <f t="shared" si="8"/>
        <v>52</v>
      </c>
      <c r="J46" s="52">
        <v>11.4</v>
      </c>
      <c r="K46" s="50">
        <f t="shared" si="9"/>
        <v>30</v>
      </c>
      <c r="L46" s="49">
        <f t="shared" si="10"/>
        <v>43.23</v>
      </c>
      <c r="M46" s="51">
        <f t="shared" si="11"/>
        <v>41</v>
      </c>
    </row>
    <row r="47" spans="1:13" x14ac:dyDescent="0.25">
      <c r="A47" s="9">
        <v>26</v>
      </c>
      <c r="B47" s="22" t="s">
        <v>55</v>
      </c>
      <c r="C47" s="22" t="s">
        <v>56</v>
      </c>
      <c r="D47" s="52">
        <v>11.23</v>
      </c>
      <c r="E47" s="50">
        <f t="shared" si="6"/>
        <v>45</v>
      </c>
      <c r="F47" s="52">
        <v>11.87</v>
      </c>
      <c r="G47" s="50">
        <f t="shared" si="7"/>
        <v>8</v>
      </c>
      <c r="H47" s="52">
        <v>10.67</v>
      </c>
      <c r="I47" s="50">
        <f t="shared" si="8"/>
        <v>26</v>
      </c>
      <c r="J47" s="52">
        <v>9.4</v>
      </c>
      <c r="K47" s="50">
        <f t="shared" si="9"/>
        <v>55</v>
      </c>
      <c r="L47" s="49">
        <f t="shared" si="10"/>
        <v>43.17</v>
      </c>
      <c r="M47" s="51">
        <f t="shared" si="11"/>
        <v>42</v>
      </c>
    </row>
    <row r="48" spans="1:13" x14ac:dyDescent="0.25">
      <c r="A48" s="9">
        <v>13</v>
      </c>
      <c r="B48" s="22" t="s">
        <v>33</v>
      </c>
      <c r="C48" s="22" t="s">
        <v>32</v>
      </c>
      <c r="D48" s="52">
        <v>11.53</v>
      </c>
      <c r="E48" s="50">
        <f t="shared" si="6"/>
        <v>25</v>
      </c>
      <c r="F48" s="52">
        <v>10.57</v>
      </c>
      <c r="G48" s="50">
        <f t="shared" si="7"/>
        <v>42</v>
      </c>
      <c r="H48" s="52">
        <v>9.83</v>
      </c>
      <c r="I48" s="50">
        <f t="shared" si="8"/>
        <v>45</v>
      </c>
      <c r="J48" s="52">
        <v>11.2</v>
      </c>
      <c r="K48" s="50">
        <f t="shared" si="9"/>
        <v>35</v>
      </c>
      <c r="L48" s="49">
        <f t="shared" si="10"/>
        <v>43.129999999999995</v>
      </c>
      <c r="M48" s="51">
        <f t="shared" si="11"/>
        <v>43</v>
      </c>
    </row>
    <row r="49" spans="1:14" x14ac:dyDescent="0.25">
      <c r="A49" s="9" t="s">
        <v>15</v>
      </c>
      <c r="B49" s="22" t="s">
        <v>16</v>
      </c>
      <c r="C49" s="22" t="s">
        <v>11</v>
      </c>
      <c r="D49" s="49">
        <v>11.57</v>
      </c>
      <c r="E49" s="50">
        <f t="shared" si="6"/>
        <v>24</v>
      </c>
      <c r="F49" s="49">
        <v>11.04</v>
      </c>
      <c r="G49" s="50">
        <f t="shared" si="7"/>
        <v>37</v>
      </c>
      <c r="H49" s="49">
        <v>10.43</v>
      </c>
      <c r="I49" s="50">
        <f t="shared" si="8"/>
        <v>32</v>
      </c>
      <c r="J49" s="52">
        <v>9.6</v>
      </c>
      <c r="K49" s="50">
        <f t="shared" si="9"/>
        <v>53</v>
      </c>
      <c r="L49" s="49">
        <f t="shared" si="10"/>
        <v>42.64</v>
      </c>
      <c r="M49" s="51">
        <f t="shared" si="11"/>
        <v>44</v>
      </c>
    </row>
    <row r="50" spans="1:14" x14ac:dyDescent="0.25">
      <c r="A50" s="13" t="s">
        <v>26</v>
      </c>
      <c r="B50" s="22" t="s">
        <v>27</v>
      </c>
      <c r="C50" s="22" t="s">
        <v>25</v>
      </c>
      <c r="D50" s="52">
        <v>11.6</v>
      </c>
      <c r="E50" s="50">
        <f t="shared" si="6"/>
        <v>23</v>
      </c>
      <c r="F50" s="52">
        <v>9.84</v>
      </c>
      <c r="G50" s="50">
        <f t="shared" si="7"/>
        <v>51</v>
      </c>
      <c r="H50" s="52">
        <v>10.53</v>
      </c>
      <c r="I50" s="50">
        <f t="shared" si="8"/>
        <v>29</v>
      </c>
      <c r="J50" s="52">
        <v>10.55</v>
      </c>
      <c r="K50" s="50">
        <f t="shared" si="9"/>
        <v>48</v>
      </c>
      <c r="L50" s="49">
        <f t="shared" si="10"/>
        <v>42.519999999999996</v>
      </c>
      <c r="M50" s="51">
        <f t="shared" si="11"/>
        <v>45</v>
      </c>
    </row>
    <row r="51" spans="1:14" x14ac:dyDescent="0.25">
      <c r="A51" s="9">
        <v>18</v>
      </c>
      <c r="B51" s="22" t="s">
        <v>43</v>
      </c>
      <c r="C51" s="22" t="s">
        <v>40</v>
      </c>
      <c r="D51" s="52">
        <v>11.1</v>
      </c>
      <c r="E51" s="50">
        <f t="shared" si="6"/>
        <v>50</v>
      </c>
      <c r="F51" s="52">
        <v>11.77</v>
      </c>
      <c r="G51" s="50">
        <f t="shared" si="7"/>
        <v>12</v>
      </c>
      <c r="H51" s="52">
        <v>9.07</v>
      </c>
      <c r="I51" s="50">
        <f t="shared" si="8"/>
        <v>51</v>
      </c>
      <c r="J51" s="52">
        <v>10.5</v>
      </c>
      <c r="K51" s="50">
        <f t="shared" si="9"/>
        <v>49</v>
      </c>
      <c r="L51" s="49">
        <f t="shared" si="10"/>
        <v>42.44</v>
      </c>
      <c r="M51" s="51">
        <f t="shared" si="11"/>
        <v>46</v>
      </c>
    </row>
    <row r="52" spans="1:14" x14ac:dyDescent="0.25">
      <c r="A52" s="9" t="s">
        <v>64</v>
      </c>
      <c r="B52" s="22" t="s">
        <v>65</v>
      </c>
      <c r="C52" s="22" t="s">
        <v>63</v>
      </c>
      <c r="D52" s="49">
        <v>11.8</v>
      </c>
      <c r="E52" s="50">
        <f t="shared" si="6"/>
        <v>14</v>
      </c>
      <c r="F52" s="49">
        <v>11.67</v>
      </c>
      <c r="G52" s="50">
        <f t="shared" si="7"/>
        <v>16</v>
      </c>
      <c r="H52" s="49">
        <v>9.6999999999999993</v>
      </c>
      <c r="I52" s="50">
        <f t="shared" si="8"/>
        <v>47</v>
      </c>
      <c r="J52" s="49">
        <v>9.1</v>
      </c>
      <c r="K52" s="50">
        <f t="shared" si="9"/>
        <v>56</v>
      </c>
      <c r="L52" s="49">
        <f t="shared" si="10"/>
        <v>42.27</v>
      </c>
      <c r="M52" s="51">
        <f t="shared" si="11"/>
        <v>47</v>
      </c>
    </row>
    <row r="53" spans="1:14" x14ac:dyDescent="0.25">
      <c r="A53" s="9" t="s">
        <v>19</v>
      </c>
      <c r="B53" s="22" t="s">
        <v>20</v>
      </c>
      <c r="C53" s="22" t="s">
        <v>21</v>
      </c>
      <c r="D53" s="52">
        <v>11.7</v>
      </c>
      <c r="E53" s="50">
        <f t="shared" si="6"/>
        <v>16</v>
      </c>
      <c r="F53" s="52">
        <v>9.07</v>
      </c>
      <c r="G53" s="50">
        <f t="shared" si="7"/>
        <v>56</v>
      </c>
      <c r="H53" s="52">
        <v>10.029999999999999</v>
      </c>
      <c r="I53" s="50">
        <f t="shared" si="8"/>
        <v>43</v>
      </c>
      <c r="J53" s="52">
        <v>11</v>
      </c>
      <c r="K53" s="50">
        <f t="shared" si="9"/>
        <v>41</v>
      </c>
      <c r="L53" s="49">
        <f t="shared" si="10"/>
        <v>41.8</v>
      </c>
      <c r="M53" s="51">
        <f t="shared" si="11"/>
        <v>48</v>
      </c>
    </row>
    <row r="54" spans="1:14" x14ac:dyDescent="0.25">
      <c r="A54" s="12" t="s">
        <v>41</v>
      </c>
      <c r="B54" s="22" t="s">
        <v>42</v>
      </c>
      <c r="C54" s="22" t="s">
        <v>40</v>
      </c>
      <c r="D54" s="52">
        <v>11.3</v>
      </c>
      <c r="E54" s="50">
        <f t="shared" si="6"/>
        <v>39</v>
      </c>
      <c r="F54" s="52">
        <v>10.07</v>
      </c>
      <c r="G54" s="50">
        <f t="shared" si="7"/>
        <v>48</v>
      </c>
      <c r="H54" s="52">
        <v>9.83</v>
      </c>
      <c r="I54" s="50">
        <f t="shared" si="8"/>
        <v>45</v>
      </c>
      <c r="J54" s="52">
        <v>10.45</v>
      </c>
      <c r="K54" s="50">
        <f t="shared" si="9"/>
        <v>50</v>
      </c>
      <c r="L54" s="49">
        <f t="shared" si="10"/>
        <v>41.650000000000006</v>
      </c>
      <c r="M54" s="51">
        <f t="shared" si="11"/>
        <v>49</v>
      </c>
    </row>
    <row r="55" spans="1:14" x14ac:dyDescent="0.25">
      <c r="A55" s="13">
        <v>76</v>
      </c>
      <c r="B55" s="22" t="s">
        <v>137</v>
      </c>
      <c r="C55" s="22" t="s">
        <v>130</v>
      </c>
      <c r="D55" s="52">
        <v>11.13</v>
      </c>
      <c r="E55" s="50">
        <f t="shared" si="6"/>
        <v>49</v>
      </c>
      <c r="F55" s="52">
        <v>10</v>
      </c>
      <c r="G55" s="50">
        <f t="shared" si="7"/>
        <v>49</v>
      </c>
      <c r="H55" s="52">
        <v>9.1999999999999993</v>
      </c>
      <c r="I55" s="50">
        <f t="shared" si="8"/>
        <v>49</v>
      </c>
      <c r="J55" s="52">
        <v>11.3</v>
      </c>
      <c r="K55" s="50">
        <f t="shared" si="9"/>
        <v>32</v>
      </c>
      <c r="L55" s="49">
        <f t="shared" si="10"/>
        <v>41.63</v>
      </c>
      <c r="M55" s="51">
        <f t="shared" si="11"/>
        <v>50</v>
      </c>
    </row>
    <row r="56" spans="1:14" x14ac:dyDescent="0.25">
      <c r="A56" s="9" t="s">
        <v>59</v>
      </c>
      <c r="B56" s="22" t="s">
        <v>60</v>
      </c>
      <c r="C56" s="22" t="s">
        <v>56</v>
      </c>
      <c r="D56" s="49">
        <v>10.87</v>
      </c>
      <c r="E56" s="50">
        <f t="shared" si="6"/>
        <v>55</v>
      </c>
      <c r="F56" s="49">
        <v>11.04</v>
      </c>
      <c r="G56" s="50">
        <f t="shared" si="7"/>
        <v>37</v>
      </c>
      <c r="H56" s="49">
        <v>8.57</v>
      </c>
      <c r="I56" s="50">
        <f t="shared" si="8"/>
        <v>54</v>
      </c>
      <c r="J56" s="49">
        <v>11.15</v>
      </c>
      <c r="K56" s="50">
        <f t="shared" si="9"/>
        <v>36</v>
      </c>
      <c r="L56" s="49">
        <f t="shared" si="10"/>
        <v>41.629999999999995</v>
      </c>
      <c r="M56" s="51">
        <f t="shared" si="11"/>
        <v>51</v>
      </c>
    </row>
    <row r="57" spans="1:14" x14ac:dyDescent="0.25">
      <c r="A57" s="13" t="s">
        <v>28</v>
      </c>
      <c r="B57" s="22" t="s">
        <v>29</v>
      </c>
      <c r="C57" s="22" t="s">
        <v>25</v>
      </c>
      <c r="D57" s="52">
        <v>11.4</v>
      </c>
      <c r="E57" s="50">
        <f t="shared" si="6"/>
        <v>32</v>
      </c>
      <c r="F57" s="52">
        <v>9.8699999999999992</v>
      </c>
      <c r="G57" s="50">
        <f t="shared" si="7"/>
        <v>50</v>
      </c>
      <c r="H57" s="52">
        <v>10.199999999999999</v>
      </c>
      <c r="I57" s="50">
        <f t="shared" si="8"/>
        <v>40</v>
      </c>
      <c r="J57" s="52">
        <v>10.1</v>
      </c>
      <c r="K57" s="50">
        <f t="shared" si="9"/>
        <v>51</v>
      </c>
      <c r="L57" s="49">
        <f t="shared" si="10"/>
        <v>41.57</v>
      </c>
      <c r="M57" s="51">
        <f t="shared" si="11"/>
        <v>52</v>
      </c>
    </row>
    <row r="58" spans="1:14" x14ac:dyDescent="0.25">
      <c r="A58" s="9">
        <v>90</v>
      </c>
      <c r="B58" s="22" t="s">
        <v>164</v>
      </c>
      <c r="C58" s="22" t="s">
        <v>165</v>
      </c>
      <c r="D58" s="52">
        <v>11.4</v>
      </c>
      <c r="E58" s="50">
        <f t="shared" si="6"/>
        <v>32</v>
      </c>
      <c r="F58" s="52">
        <v>10.57</v>
      </c>
      <c r="G58" s="50">
        <f t="shared" si="7"/>
        <v>42</v>
      </c>
      <c r="H58" s="52">
        <v>7.8</v>
      </c>
      <c r="I58" s="50">
        <f t="shared" si="8"/>
        <v>56</v>
      </c>
      <c r="J58" s="52">
        <v>11.75</v>
      </c>
      <c r="K58" s="50">
        <f t="shared" si="9"/>
        <v>14</v>
      </c>
      <c r="L58" s="49">
        <f t="shared" si="10"/>
        <v>41.519999999999996</v>
      </c>
      <c r="M58" s="51">
        <f t="shared" si="11"/>
        <v>53</v>
      </c>
    </row>
    <row r="59" spans="1:14" x14ac:dyDescent="0.25">
      <c r="A59" s="9">
        <v>2</v>
      </c>
      <c r="B59" s="22" t="s">
        <v>12</v>
      </c>
      <c r="C59" s="22" t="s">
        <v>11</v>
      </c>
      <c r="D59" s="52">
        <v>10.8</v>
      </c>
      <c r="E59" s="50">
        <f t="shared" si="6"/>
        <v>56</v>
      </c>
      <c r="F59" s="52">
        <v>10.3</v>
      </c>
      <c r="G59" s="50">
        <f t="shared" si="7"/>
        <v>45</v>
      </c>
      <c r="H59" s="52">
        <v>8.9</v>
      </c>
      <c r="I59" s="50">
        <f t="shared" si="8"/>
        <v>53</v>
      </c>
      <c r="J59" s="52">
        <v>11.45</v>
      </c>
      <c r="K59" s="50">
        <f t="shared" si="9"/>
        <v>26</v>
      </c>
      <c r="L59" s="49">
        <f t="shared" si="10"/>
        <v>41.45</v>
      </c>
      <c r="M59" s="51">
        <f t="shared" si="11"/>
        <v>54</v>
      </c>
    </row>
    <row r="60" spans="1:14" x14ac:dyDescent="0.25">
      <c r="A60" s="9">
        <v>89</v>
      </c>
      <c r="B60" s="22" t="s">
        <v>163</v>
      </c>
      <c r="C60" s="22" t="s">
        <v>160</v>
      </c>
      <c r="D60" s="49">
        <v>11.17</v>
      </c>
      <c r="E60" s="50">
        <f t="shared" si="6"/>
        <v>48</v>
      </c>
      <c r="F60" s="49">
        <v>10.77</v>
      </c>
      <c r="G60" s="50">
        <f t="shared" si="7"/>
        <v>39</v>
      </c>
      <c r="H60" s="49">
        <v>7.87</v>
      </c>
      <c r="I60" s="50">
        <f t="shared" si="8"/>
        <v>55</v>
      </c>
      <c r="J60" s="49">
        <v>11.45</v>
      </c>
      <c r="K60" s="50">
        <f t="shared" si="9"/>
        <v>26</v>
      </c>
      <c r="L60" s="49">
        <f t="shared" si="10"/>
        <v>41.26</v>
      </c>
      <c r="M60" s="51">
        <f t="shared" si="11"/>
        <v>55</v>
      </c>
    </row>
    <row r="61" spans="1:14" x14ac:dyDescent="0.25">
      <c r="A61" s="9">
        <v>8</v>
      </c>
      <c r="B61" s="22" t="s">
        <v>24</v>
      </c>
      <c r="C61" s="22" t="s">
        <v>25</v>
      </c>
      <c r="D61" s="52">
        <v>11.3</v>
      </c>
      <c r="E61" s="50">
        <f t="shared" si="6"/>
        <v>39</v>
      </c>
      <c r="F61" s="52">
        <v>9.3699999999999992</v>
      </c>
      <c r="G61" s="50">
        <f t="shared" si="7"/>
        <v>55</v>
      </c>
      <c r="H61" s="52">
        <v>10.43</v>
      </c>
      <c r="I61" s="50">
        <f t="shared" si="8"/>
        <v>32</v>
      </c>
      <c r="J61" s="52">
        <v>10.1</v>
      </c>
      <c r="K61" s="50">
        <f t="shared" si="9"/>
        <v>51</v>
      </c>
      <c r="L61" s="49">
        <f t="shared" si="10"/>
        <v>41.2</v>
      </c>
      <c r="M61" s="51">
        <f t="shared" si="11"/>
        <v>56</v>
      </c>
    </row>
    <row r="62" spans="1:14" x14ac:dyDescent="0.25">
      <c r="A62" s="58"/>
      <c r="B62" s="53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3"/>
      <c r="N62" s="40" t="str">
        <f t="shared" ref="N62:N65" si="12">UPPER(B62)</f>
        <v/>
      </c>
    </row>
    <row r="63" spans="1:14" s="37" customFormat="1" ht="17.100000000000001" customHeight="1" x14ac:dyDescent="0.25">
      <c r="A63" s="36" t="s">
        <v>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 t="str">
        <f t="shared" si="12"/>
        <v/>
      </c>
    </row>
    <row r="64" spans="1:14" s="37" customFormat="1" ht="17.100000000000001" customHeight="1" x14ac:dyDescent="0.25">
      <c r="A64" s="36" t="str">
        <f>A2</f>
        <v>3rd November 2019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 t="str">
        <f t="shared" si="12"/>
        <v/>
      </c>
    </row>
    <row r="65" spans="1:14" x14ac:dyDescent="0.25">
      <c r="A65" s="58"/>
      <c r="B65" s="60"/>
      <c r="C65" s="60"/>
      <c r="D65" s="60"/>
      <c r="E65" s="59"/>
      <c r="F65" s="61"/>
      <c r="G65" s="59"/>
      <c r="H65" s="61"/>
      <c r="I65" s="59"/>
      <c r="J65" s="61"/>
      <c r="K65" s="59"/>
      <c r="L65" s="61"/>
      <c r="M65" s="62"/>
      <c r="N65" s="40" t="str">
        <f t="shared" si="12"/>
        <v/>
      </c>
    </row>
    <row r="66" spans="1:14" s="37" customFormat="1" ht="15.75" x14ac:dyDescent="0.25">
      <c r="A66" s="65"/>
      <c r="B66" s="42" t="s">
        <v>282</v>
      </c>
      <c r="C66" s="66"/>
      <c r="D66" s="66"/>
      <c r="E66" s="44"/>
      <c r="F66" s="67"/>
      <c r="G66" s="44"/>
      <c r="H66" s="67"/>
      <c r="I66" s="44"/>
      <c r="J66" s="67"/>
      <c r="K66" s="44"/>
      <c r="L66" s="67"/>
      <c r="M66" s="68"/>
    </row>
    <row r="67" spans="1:14" x14ac:dyDescent="0.25">
      <c r="A67" s="58"/>
      <c r="B67" s="60"/>
      <c r="C67" s="60"/>
      <c r="D67" s="46" t="s">
        <v>1</v>
      </c>
      <c r="E67" s="46" t="s">
        <v>280</v>
      </c>
      <c r="F67" s="46" t="s">
        <v>2</v>
      </c>
      <c r="G67" s="46" t="s">
        <v>280</v>
      </c>
      <c r="H67" s="46" t="s">
        <v>3</v>
      </c>
      <c r="I67" s="46" t="s">
        <v>280</v>
      </c>
      <c r="J67" s="46" t="s">
        <v>4</v>
      </c>
      <c r="K67" s="46" t="s">
        <v>280</v>
      </c>
      <c r="L67" s="47" t="s">
        <v>5</v>
      </c>
      <c r="M67" s="48" t="s">
        <v>280</v>
      </c>
    </row>
    <row r="68" spans="1:14" x14ac:dyDescent="0.25">
      <c r="A68" s="8">
        <v>47</v>
      </c>
      <c r="B68" s="22" t="s">
        <v>90</v>
      </c>
      <c r="C68" s="22" t="s">
        <v>50</v>
      </c>
      <c r="D68" s="49">
        <v>12.55</v>
      </c>
      <c r="E68" s="50">
        <f t="shared" ref="E68:E81" si="13">RANK(D68,D$68:D$81)</f>
        <v>1</v>
      </c>
      <c r="F68" s="49">
        <v>11.07</v>
      </c>
      <c r="G68" s="50">
        <f t="shared" ref="G68:G81" si="14">RANK(F68,F$68:F$81)</f>
        <v>3</v>
      </c>
      <c r="H68" s="49">
        <v>10.63</v>
      </c>
      <c r="I68" s="50">
        <f t="shared" ref="I68:I81" si="15">RANK(H68,H$68:H$81)</f>
        <v>4</v>
      </c>
      <c r="J68" s="49">
        <v>12.5</v>
      </c>
      <c r="K68" s="50">
        <f t="shared" ref="K68:K81" si="16">RANK(J68,J$68:J$81)</f>
        <v>1</v>
      </c>
      <c r="L68" s="49">
        <f t="shared" ref="L68:L81" si="17">D68+F68+H68+J68</f>
        <v>46.75</v>
      </c>
      <c r="M68" s="51">
        <f t="shared" ref="M68:M81" si="18">RANK(L68,L$68:L$81)</f>
        <v>1</v>
      </c>
    </row>
    <row r="69" spans="1:14" x14ac:dyDescent="0.25">
      <c r="A69" s="8" t="s">
        <v>94</v>
      </c>
      <c r="B69" s="22" t="s">
        <v>95</v>
      </c>
      <c r="C69" s="22" t="s">
        <v>32</v>
      </c>
      <c r="D69" s="49">
        <v>12.2</v>
      </c>
      <c r="E69" s="50">
        <f t="shared" si="13"/>
        <v>2</v>
      </c>
      <c r="F69" s="49">
        <v>11.7</v>
      </c>
      <c r="G69" s="50">
        <f t="shared" si="14"/>
        <v>1</v>
      </c>
      <c r="H69" s="49">
        <v>10.33</v>
      </c>
      <c r="I69" s="50">
        <f t="shared" si="15"/>
        <v>6</v>
      </c>
      <c r="J69" s="49">
        <v>11.7</v>
      </c>
      <c r="K69" s="50">
        <f t="shared" si="16"/>
        <v>4</v>
      </c>
      <c r="L69" s="49">
        <f t="shared" si="17"/>
        <v>45.929999999999993</v>
      </c>
      <c r="M69" s="51">
        <f t="shared" si="18"/>
        <v>2</v>
      </c>
    </row>
    <row r="70" spans="1:14" x14ac:dyDescent="0.25">
      <c r="A70" s="8">
        <v>42</v>
      </c>
      <c r="B70" s="22" t="s">
        <v>84</v>
      </c>
      <c r="C70" s="22" t="s">
        <v>85</v>
      </c>
      <c r="D70" s="49">
        <v>12</v>
      </c>
      <c r="E70" s="50">
        <f t="shared" si="13"/>
        <v>4</v>
      </c>
      <c r="F70" s="49">
        <v>9.77</v>
      </c>
      <c r="G70" s="50">
        <f t="shared" si="14"/>
        <v>7</v>
      </c>
      <c r="H70" s="49">
        <v>11.43</v>
      </c>
      <c r="I70" s="50">
        <f t="shared" si="15"/>
        <v>1</v>
      </c>
      <c r="J70" s="49">
        <v>11.5</v>
      </c>
      <c r="K70" s="50">
        <f t="shared" si="16"/>
        <v>5</v>
      </c>
      <c r="L70" s="49">
        <f t="shared" si="17"/>
        <v>44.7</v>
      </c>
      <c r="M70" s="51">
        <f t="shared" si="18"/>
        <v>3</v>
      </c>
    </row>
    <row r="71" spans="1:14" x14ac:dyDescent="0.25">
      <c r="A71" s="27">
        <v>40</v>
      </c>
      <c r="B71" s="54" t="s">
        <v>82</v>
      </c>
      <c r="C71" s="54" t="s">
        <v>48</v>
      </c>
      <c r="D71" s="55">
        <v>12.2</v>
      </c>
      <c r="E71" s="56">
        <f t="shared" si="13"/>
        <v>2</v>
      </c>
      <c r="F71" s="55">
        <v>9.67</v>
      </c>
      <c r="G71" s="56">
        <f t="shared" si="14"/>
        <v>9</v>
      </c>
      <c r="H71" s="55">
        <v>10.93</v>
      </c>
      <c r="I71" s="56">
        <f t="shared" si="15"/>
        <v>2</v>
      </c>
      <c r="J71" s="55">
        <v>11.1</v>
      </c>
      <c r="K71" s="56">
        <f t="shared" si="16"/>
        <v>9</v>
      </c>
      <c r="L71" s="55">
        <f t="shared" si="17"/>
        <v>43.9</v>
      </c>
      <c r="M71" s="57">
        <f t="shared" si="18"/>
        <v>4</v>
      </c>
    </row>
    <row r="72" spans="1:14" x14ac:dyDescent="0.25">
      <c r="A72" s="8">
        <v>45</v>
      </c>
      <c r="B72" s="22" t="s">
        <v>88</v>
      </c>
      <c r="C72" s="22" t="s">
        <v>85</v>
      </c>
      <c r="D72" s="49">
        <v>11.45</v>
      </c>
      <c r="E72" s="50">
        <f t="shared" si="13"/>
        <v>11</v>
      </c>
      <c r="F72" s="49">
        <v>11.57</v>
      </c>
      <c r="G72" s="50">
        <f t="shared" si="14"/>
        <v>2</v>
      </c>
      <c r="H72" s="49">
        <v>9.07</v>
      </c>
      <c r="I72" s="50">
        <f t="shared" si="15"/>
        <v>12</v>
      </c>
      <c r="J72" s="49">
        <v>11.17</v>
      </c>
      <c r="K72" s="50">
        <f t="shared" si="16"/>
        <v>7</v>
      </c>
      <c r="L72" s="49">
        <f t="shared" si="17"/>
        <v>43.260000000000005</v>
      </c>
      <c r="M72" s="51">
        <f t="shared" si="18"/>
        <v>5</v>
      </c>
    </row>
    <row r="73" spans="1:14" x14ac:dyDescent="0.25">
      <c r="A73" s="8">
        <v>41</v>
      </c>
      <c r="B73" s="22" t="s">
        <v>83</v>
      </c>
      <c r="C73" s="22" t="s">
        <v>40</v>
      </c>
      <c r="D73" s="49">
        <v>11.75</v>
      </c>
      <c r="E73" s="50">
        <f t="shared" si="13"/>
        <v>6</v>
      </c>
      <c r="F73" s="49">
        <v>8.74</v>
      </c>
      <c r="G73" s="50">
        <f t="shared" si="14"/>
        <v>14</v>
      </c>
      <c r="H73" s="49">
        <v>10.8</v>
      </c>
      <c r="I73" s="50">
        <f t="shared" si="15"/>
        <v>3</v>
      </c>
      <c r="J73" s="49">
        <v>11.83</v>
      </c>
      <c r="K73" s="50">
        <f t="shared" si="16"/>
        <v>3</v>
      </c>
      <c r="L73" s="49">
        <f t="shared" si="17"/>
        <v>43.120000000000005</v>
      </c>
      <c r="M73" s="51">
        <f t="shared" si="18"/>
        <v>6</v>
      </c>
    </row>
    <row r="74" spans="1:14" x14ac:dyDescent="0.25">
      <c r="A74" s="8">
        <v>39</v>
      </c>
      <c r="B74" s="22" t="s">
        <v>81</v>
      </c>
      <c r="C74" s="22" t="s">
        <v>11</v>
      </c>
      <c r="D74" s="49">
        <v>11.75</v>
      </c>
      <c r="E74" s="50">
        <f t="shared" si="13"/>
        <v>6</v>
      </c>
      <c r="F74" s="49">
        <v>10.7</v>
      </c>
      <c r="G74" s="50">
        <f t="shared" si="14"/>
        <v>4</v>
      </c>
      <c r="H74" s="49">
        <v>10.4</v>
      </c>
      <c r="I74" s="50">
        <f t="shared" si="15"/>
        <v>5</v>
      </c>
      <c r="J74" s="49">
        <v>10.029999999999999</v>
      </c>
      <c r="K74" s="50">
        <f t="shared" si="16"/>
        <v>14</v>
      </c>
      <c r="L74" s="49">
        <f t="shared" si="17"/>
        <v>42.88</v>
      </c>
      <c r="M74" s="51">
        <f t="shared" si="18"/>
        <v>7</v>
      </c>
    </row>
    <row r="75" spans="1:14" x14ac:dyDescent="0.25">
      <c r="A75" s="8" t="s">
        <v>96</v>
      </c>
      <c r="B75" s="22" t="s">
        <v>97</v>
      </c>
      <c r="C75" s="22" t="s">
        <v>32</v>
      </c>
      <c r="D75" s="49">
        <v>12</v>
      </c>
      <c r="E75" s="50">
        <f t="shared" si="13"/>
        <v>4</v>
      </c>
      <c r="F75" s="49">
        <v>9.5</v>
      </c>
      <c r="G75" s="50">
        <f t="shared" si="14"/>
        <v>10</v>
      </c>
      <c r="H75" s="49">
        <v>10.130000000000001</v>
      </c>
      <c r="I75" s="50">
        <f t="shared" si="15"/>
        <v>8</v>
      </c>
      <c r="J75" s="49">
        <v>11.17</v>
      </c>
      <c r="K75" s="50">
        <f t="shared" si="16"/>
        <v>7</v>
      </c>
      <c r="L75" s="49">
        <f t="shared" si="17"/>
        <v>42.800000000000004</v>
      </c>
      <c r="M75" s="51">
        <f t="shared" si="18"/>
        <v>8</v>
      </c>
    </row>
    <row r="76" spans="1:14" x14ac:dyDescent="0.25">
      <c r="A76" s="8">
        <v>46</v>
      </c>
      <c r="B76" s="22" t="s">
        <v>89</v>
      </c>
      <c r="C76" s="22" t="s">
        <v>50</v>
      </c>
      <c r="D76" s="49">
        <v>11.45</v>
      </c>
      <c r="E76" s="50">
        <f t="shared" si="13"/>
        <v>11</v>
      </c>
      <c r="F76" s="49">
        <v>9</v>
      </c>
      <c r="G76" s="50">
        <f t="shared" si="14"/>
        <v>13</v>
      </c>
      <c r="H76" s="49">
        <v>10.3</v>
      </c>
      <c r="I76" s="50">
        <f t="shared" si="15"/>
        <v>7</v>
      </c>
      <c r="J76" s="49">
        <v>11.9</v>
      </c>
      <c r="K76" s="50">
        <f t="shared" si="16"/>
        <v>2</v>
      </c>
      <c r="L76" s="49">
        <f t="shared" si="17"/>
        <v>42.65</v>
      </c>
      <c r="M76" s="51">
        <f t="shared" si="18"/>
        <v>9</v>
      </c>
    </row>
    <row r="77" spans="1:14" x14ac:dyDescent="0.25">
      <c r="A77" s="8" t="s">
        <v>98</v>
      </c>
      <c r="B77" s="22" t="s">
        <v>99</v>
      </c>
      <c r="C77" s="22" t="s">
        <v>32</v>
      </c>
      <c r="D77" s="49">
        <v>11.75</v>
      </c>
      <c r="E77" s="50">
        <f t="shared" si="13"/>
        <v>6</v>
      </c>
      <c r="F77" s="49">
        <v>9.24</v>
      </c>
      <c r="G77" s="50">
        <f t="shared" si="14"/>
        <v>12</v>
      </c>
      <c r="H77" s="49">
        <v>10.1</v>
      </c>
      <c r="I77" s="50">
        <f t="shared" si="15"/>
        <v>9</v>
      </c>
      <c r="J77" s="49">
        <v>10.97</v>
      </c>
      <c r="K77" s="50">
        <f t="shared" si="16"/>
        <v>10</v>
      </c>
      <c r="L77" s="49">
        <f t="shared" si="17"/>
        <v>42.06</v>
      </c>
      <c r="M77" s="51">
        <f t="shared" si="18"/>
        <v>10</v>
      </c>
    </row>
    <row r="78" spans="1:14" x14ac:dyDescent="0.25">
      <c r="A78" s="8">
        <v>44</v>
      </c>
      <c r="B78" s="22" t="s">
        <v>87</v>
      </c>
      <c r="C78" s="22" t="s">
        <v>85</v>
      </c>
      <c r="D78" s="49">
        <v>11.55</v>
      </c>
      <c r="E78" s="50">
        <f t="shared" si="13"/>
        <v>10</v>
      </c>
      <c r="F78" s="49">
        <v>9.6999999999999993</v>
      </c>
      <c r="G78" s="50">
        <f t="shared" si="14"/>
        <v>8</v>
      </c>
      <c r="H78" s="49">
        <v>9.6</v>
      </c>
      <c r="I78" s="50">
        <f t="shared" si="15"/>
        <v>10</v>
      </c>
      <c r="J78" s="49">
        <v>10.9</v>
      </c>
      <c r="K78" s="50">
        <f t="shared" si="16"/>
        <v>11</v>
      </c>
      <c r="L78" s="49">
        <f t="shared" si="17"/>
        <v>41.75</v>
      </c>
      <c r="M78" s="51">
        <f t="shared" si="18"/>
        <v>11</v>
      </c>
    </row>
    <row r="79" spans="1:14" x14ac:dyDescent="0.25">
      <c r="A79" s="8">
        <v>48</v>
      </c>
      <c r="B79" s="22" t="s">
        <v>91</v>
      </c>
      <c r="C79" s="22" t="s">
        <v>25</v>
      </c>
      <c r="D79" s="49">
        <v>11.25</v>
      </c>
      <c r="E79" s="50">
        <f t="shared" si="13"/>
        <v>13</v>
      </c>
      <c r="F79" s="49">
        <v>9.9700000000000006</v>
      </c>
      <c r="G79" s="50">
        <f t="shared" si="14"/>
        <v>6</v>
      </c>
      <c r="H79" s="49">
        <v>9.5</v>
      </c>
      <c r="I79" s="50">
        <f t="shared" si="15"/>
        <v>11</v>
      </c>
      <c r="J79" s="49">
        <v>10.57</v>
      </c>
      <c r="K79" s="50">
        <f t="shared" si="16"/>
        <v>13</v>
      </c>
      <c r="L79" s="49">
        <f t="shared" si="17"/>
        <v>41.29</v>
      </c>
      <c r="M79" s="51">
        <f t="shared" si="18"/>
        <v>12</v>
      </c>
    </row>
    <row r="80" spans="1:14" x14ac:dyDescent="0.25">
      <c r="A80" s="8">
        <v>43</v>
      </c>
      <c r="B80" s="22" t="s">
        <v>86</v>
      </c>
      <c r="C80" s="22" t="s">
        <v>85</v>
      </c>
      <c r="D80" s="49">
        <v>11.65</v>
      </c>
      <c r="E80" s="50">
        <f t="shared" si="13"/>
        <v>9</v>
      </c>
      <c r="F80" s="49">
        <v>10.17</v>
      </c>
      <c r="G80" s="50">
        <f t="shared" si="14"/>
        <v>5</v>
      </c>
      <c r="H80" s="49">
        <v>7.9</v>
      </c>
      <c r="I80" s="50">
        <f t="shared" si="15"/>
        <v>14</v>
      </c>
      <c r="J80" s="49">
        <v>11.27</v>
      </c>
      <c r="K80" s="50">
        <f t="shared" si="16"/>
        <v>6</v>
      </c>
      <c r="L80" s="49">
        <f t="shared" si="17"/>
        <v>40.989999999999995</v>
      </c>
      <c r="M80" s="51">
        <f t="shared" si="18"/>
        <v>13</v>
      </c>
    </row>
    <row r="81" spans="1:13" x14ac:dyDescent="0.25">
      <c r="A81" s="8" t="s">
        <v>92</v>
      </c>
      <c r="B81" s="22" t="s">
        <v>93</v>
      </c>
      <c r="C81" s="22" t="s">
        <v>32</v>
      </c>
      <c r="D81" s="49">
        <v>11.25</v>
      </c>
      <c r="E81" s="50">
        <f t="shared" si="13"/>
        <v>13</v>
      </c>
      <c r="F81" s="49">
        <v>9.44</v>
      </c>
      <c r="G81" s="50">
        <f t="shared" si="14"/>
        <v>11</v>
      </c>
      <c r="H81" s="49">
        <v>8.57</v>
      </c>
      <c r="I81" s="50">
        <f t="shared" si="15"/>
        <v>13</v>
      </c>
      <c r="J81" s="49">
        <v>10.87</v>
      </c>
      <c r="K81" s="50">
        <f t="shared" si="16"/>
        <v>12</v>
      </c>
      <c r="L81" s="49">
        <f t="shared" si="17"/>
        <v>40.129999999999995</v>
      </c>
      <c r="M81" s="51">
        <f t="shared" si="18"/>
        <v>14</v>
      </c>
    </row>
  </sheetData>
  <mergeCells count="4">
    <mergeCell ref="A1:M1"/>
    <mergeCell ref="A2:M2"/>
    <mergeCell ref="A63:M63"/>
    <mergeCell ref="A64:M64"/>
  </mergeCells>
  <conditionalFormatting sqref="M68:M74 M78:M81 M6:M61">
    <cfRule type="cellIs" dxfId="8" priority="13" stopIfTrue="1" operator="equal">
      <formula>1</formula>
    </cfRule>
  </conditionalFormatting>
  <conditionalFormatting sqref="M68:M74 M78:M81 M6:M61">
    <cfRule type="cellIs" dxfId="7" priority="11" stopIfTrue="1" operator="equal">
      <formula>3</formula>
    </cfRule>
    <cfRule type="cellIs" dxfId="6" priority="12" stopIfTrue="1" operator="equal">
      <formula>2</formula>
    </cfRule>
  </conditionalFormatting>
  <conditionalFormatting sqref="E68:E74 G68:G74 I68:I74 K68:K74 K78:K81 I78:I81 G78:G81 E78:E81 E6:E61 G6:G61 K7:K61 I6:I62">
    <cfRule type="cellIs" dxfId="5" priority="10" stopIfTrue="1" operator="equal">
      <formula>1</formula>
    </cfRule>
  </conditionalFormatting>
  <conditionalFormatting sqref="K6:K41">
    <cfRule type="cellIs" dxfId="4" priority="9" stopIfTrue="1" operator="equal">
      <formula>1</formula>
    </cfRule>
  </conditionalFormatting>
  <conditionalFormatting sqref="M75:M77">
    <cfRule type="cellIs" dxfId="3" priority="8" stopIfTrue="1" operator="equal">
      <formula>1</formula>
    </cfRule>
  </conditionalFormatting>
  <conditionalFormatting sqref="M75:M77">
    <cfRule type="cellIs" dxfId="2" priority="6" stopIfTrue="1" operator="equal">
      <formula>3</formula>
    </cfRule>
    <cfRule type="cellIs" dxfId="1" priority="7" stopIfTrue="1" operator="equal">
      <formula>2</formula>
    </cfRule>
  </conditionalFormatting>
  <conditionalFormatting sqref="K75:K77 I75:I77 G75:G77 E75:E77">
    <cfRule type="cellIs" dxfId="0" priority="5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 Level 5</vt:lpstr>
      <vt:lpstr>Lvl 5 In Age</vt:lpstr>
      <vt:lpstr>Lvl 5 Out of Age</vt:lpstr>
      <vt:lpstr>'Lvl 5 Out of Age'!Print_Area</vt:lpstr>
      <vt:lpstr>'Pre Level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</dc:creator>
  <cp:lastModifiedBy>Joanne Kulik</cp:lastModifiedBy>
  <cp:lastPrinted>2019-11-03T17:53:23Z</cp:lastPrinted>
  <dcterms:created xsi:type="dcterms:W3CDTF">2013-10-26T18:49:54Z</dcterms:created>
  <dcterms:modified xsi:type="dcterms:W3CDTF">2019-11-06T09:42:35Z</dcterms:modified>
</cp:coreProperties>
</file>